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825" activeTab="1"/>
  </bookViews>
  <sheets>
    <sheet name="W" sheetId="1" r:id="rId1"/>
    <sheet name="Anexo" sheetId="2" r:id="rId2"/>
  </sheets>
  <definedNames>
    <definedName name="_xlnm.Print_Area" localSheetId="1">'Anexo'!$A:$D</definedName>
  </definedNames>
  <calcPr fullCalcOnLoad="1"/>
</workbook>
</file>

<file path=xl/sharedStrings.xml><?xml version="1.0" encoding="utf-8"?>
<sst xmlns="http://schemas.openxmlformats.org/spreadsheetml/2006/main" count="1688" uniqueCount="247">
  <si>
    <t>CODPTI</t>
  </si>
  <si>
    <t>IDO</t>
  </si>
  <si>
    <t>CODAYTOS</t>
  </si>
  <si>
    <t>CODCONCEJOS</t>
  </si>
  <si>
    <t>NOMENTIDAD</t>
  </si>
  <si>
    <t>ENTIDAD</t>
  </si>
  <si>
    <t>CODTO</t>
  </si>
  <si>
    <t>DESTO</t>
  </si>
  <si>
    <t>DESCRIPCION</t>
  </si>
  <si>
    <t>CODAYTOD</t>
  </si>
  <si>
    <t>CODCONCEJOD</t>
  </si>
  <si>
    <t>DESTINO</t>
  </si>
  <si>
    <t>PT</t>
  </si>
  <si>
    <t>EPTOTALC</t>
  </si>
  <si>
    <t>EPAÑO1C</t>
  </si>
  <si>
    <t>EPAÑO2C</t>
  </si>
  <si>
    <t>EPAÑO3C</t>
  </si>
  <si>
    <t>EPAÑO4C</t>
  </si>
  <si>
    <t>EPTOTALCN</t>
  </si>
  <si>
    <t>EPAÑO1CN</t>
  </si>
  <si>
    <t>EPAÑO2CN</t>
  </si>
  <si>
    <t>EPAÑO3CN</t>
  </si>
  <si>
    <t>EPAÑO4CN</t>
  </si>
  <si>
    <t>PORAPORTAMED</t>
  </si>
  <si>
    <t>DII</t>
  </si>
  <si>
    <t>DIG</t>
  </si>
  <si>
    <t>RI</t>
  </si>
  <si>
    <t>VAF</t>
  </si>
  <si>
    <t>CSP</t>
  </si>
  <si>
    <t>INCLUINI</t>
  </si>
  <si>
    <t>ORDEN</t>
  </si>
  <si>
    <t>IDOR</t>
  </si>
  <si>
    <t>ID</t>
  </si>
  <si>
    <t>EPTOTAL</t>
  </si>
  <si>
    <t>INCLUININ</t>
  </si>
  <si>
    <t>Expr1035</t>
  </si>
  <si>
    <t>DESCRIPCION_1</t>
  </si>
  <si>
    <t>CODTO_1</t>
  </si>
  <si>
    <t>OLP</t>
  </si>
  <si>
    <t>OLPA</t>
  </si>
  <si>
    <t>Estado</t>
  </si>
  <si>
    <t>EstadoPlan</t>
  </si>
  <si>
    <t>A</t>
  </si>
  <si>
    <t>N</t>
  </si>
  <si>
    <t>NEXPTE</t>
  </si>
  <si>
    <t>OLPT</t>
  </si>
  <si>
    <t>NP</t>
  </si>
  <si>
    <t>CodCausa</t>
  </si>
  <si>
    <t>Provi</t>
  </si>
  <si>
    <t>20</t>
  </si>
  <si>
    <t>Sangüesa</t>
  </si>
  <si>
    <t>216 0, Sangüesa</t>
  </si>
  <si>
    <t>4</t>
  </si>
  <si>
    <t xml:space="preserve">Alumbrado público                                 </t>
  </si>
  <si>
    <t>Alumbrado Público Plaza del Arbol y C/ San Sebastián</t>
  </si>
  <si>
    <t/>
  </si>
  <si>
    <t>Alumbrado público C/ Prolongación Magdalena</t>
  </si>
  <si>
    <t>Renovación alumbrado público C/ Balate</t>
  </si>
  <si>
    <t>Cáseda</t>
  </si>
  <si>
    <t>69 0, Cáseda</t>
  </si>
  <si>
    <t>Renovación alumbrado (2ª Fase)</t>
  </si>
  <si>
    <t>Arantza</t>
  </si>
  <si>
    <t>22 0, Arantza</t>
  </si>
  <si>
    <t>Ampliación Alumbrado.</t>
  </si>
  <si>
    <t>Etxalar</t>
  </si>
  <si>
    <t>82 0, Etxalar</t>
  </si>
  <si>
    <t>Renovación alumbrado casco urbano</t>
  </si>
  <si>
    <t>Aoiz</t>
  </si>
  <si>
    <t>19 0, Aoiz</t>
  </si>
  <si>
    <t>Renovación alumbrado (1ª Fase)</t>
  </si>
  <si>
    <t>Orbara</t>
  </si>
  <si>
    <t>196 0, Orbara</t>
  </si>
  <si>
    <t>Renovación alumbrado casco urbano (1ª Fase)</t>
  </si>
  <si>
    <t>6</t>
  </si>
  <si>
    <t>Edificios municipales</t>
  </si>
  <si>
    <t>Reparaciones Casa Consistorial</t>
  </si>
  <si>
    <t>Améscoa Baja</t>
  </si>
  <si>
    <t>13 0, Améscoa Baja</t>
  </si>
  <si>
    <t>Reforma Casa Consistorial</t>
  </si>
  <si>
    <t>Zudaire</t>
  </si>
  <si>
    <t>Garciriáin</t>
  </si>
  <si>
    <t>136 4, Garciriáin</t>
  </si>
  <si>
    <t>Construcción Casa Concejil.</t>
  </si>
  <si>
    <t>Ollo</t>
  </si>
  <si>
    <t>194 5, Ollo</t>
  </si>
  <si>
    <t>Edificio para Casa Concejil</t>
  </si>
  <si>
    <t>Ciáurriz</t>
  </si>
  <si>
    <t>186 2, Ciáurriz</t>
  </si>
  <si>
    <t>Adecuación edificio para casa concejil</t>
  </si>
  <si>
    <t>Allín</t>
  </si>
  <si>
    <t>11 0, Allín</t>
  </si>
  <si>
    <t>Construcción Casa Consistorial</t>
  </si>
  <si>
    <t>Liédena</t>
  </si>
  <si>
    <t>155 0, Liédena</t>
  </si>
  <si>
    <t>Goñi</t>
  </si>
  <si>
    <t>118 0, Goñi</t>
  </si>
  <si>
    <t>Rehabilitación Casa Consistorial</t>
  </si>
  <si>
    <t>Aizpún</t>
  </si>
  <si>
    <t>Muez</t>
  </si>
  <si>
    <t>120 11, Muez</t>
  </si>
  <si>
    <t>Reforma Casa Concejil</t>
  </si>
  <si>
    <t>Urdánoz</t>
  </si>
  <si>
    <t>118 5, Urdánoz</t>
  </si>
  <si>
    <t>Rehabilitación Casa Concejil</t>
  </si>
  <si>
    <t>Satrustegi</t>
  </si>
  <si>
    <t>25 9, Satrustegi</t>
  </si>
  <si>
    <t>Olite</t>
  </si>
  <si>
    <t>191 0, Olite</t>
  </si>
  <si>
    <t>8</t>
  </si>
  <si>
    <t xml:space="preserve">Cementerios                                       </t>
  </si>
  <si>
    <t>Ampliación cementerio</t>
  </si>
  <si>
    <t>2</t>
  </si>
  <si>
    <t>Redes urbanas distribución de agua y saneamiento</t>
  </si>
  <si>
    <t>Renovación de redes en Plaza de Arbol y Calle San Sebastián</t>
  </si>
  <si>
    <t>Renovación de redes en la Calle Balate</t>
  </si>
  <si>
    <t>San Isidro del Pinar. Renovación de redes de abastecimiento y saneamiento</t>
  </si>
  <si>
    <t>Tramos de red de saneamiento en C/ San Blas y Ctra. Aibar-Caparroso</t>
  </si>
  <si>
    <t>Mejora de la red de abastecimiento de agua</t>
  </si>
  <si>
    <t>Leoz</t>
  </si>
  <si>
    <t>150 0, Leoz</t>
  </si>
  <si>
    <t>Olleta. Renovación redes de abastecimiento y saneamiento</t>
  </si>
  <si>
    <t>Olleta</t>
  </si>
  <si>
    <t>Artariain. Renovación redes abastecimiento y saneamaiento</t>
  </si>
  <si>
    <t>Artariáin</t>
  </si>
  <si>
    <t>Lumbier</t>
  </si>
  <si>
    <t>159 0, Lumbier</t>
  </si>
  <si>
    <t>Renovación de redes en varias calles del casco histórico</t>
  </si>
  <si>
    <t>Izagaondoa</t>
  </si>
  <si>
    <t>132 0, Izagaondoa</t>
  </si>
  <si>
    <t>LIZARRAGA. Renovación redes de abastecimiento y saneamientO</t>
  </si>
  <si>
    <t>ZUAZU. Renovación redes de abastecimiento y saneamiento</t>
  </si>
  <si>
    <t>Azagra</t>
  </si>
  <si>
    <t>42 0, Azagra</t>
  </si>
  <si>
    <t>Renovación de Redes de Abto. y Sto. Calles San Esteban, La Badina, Filemón Los Santos, Albarracín, Príncipe de Viana y Mayor.</t>
  </si>
  <si>
    <t>Igantzi</t>
  </si>
  <si>
    <t>259 0, Igantzi</t>
  </si>
  <si>
    <t>Renovación de redes de abastecimiento en el Barrio de Ventas</t>
  </si>
  <si>
    <t>Lekunberri</t>
  </si>
  <si>
    <t>908 0, Lekunberri</t>
  </si>
  <si>
    <t>Renovación de abastecimiento en aceras en Carretera de Albiasu.</t>
  </si>
  <si>
    <t>Valtierra</t>
  </si>
  <si>
    <t>249 0, Valtierra</t>
  </si>
  <si>
    <t>Renovación redes abto. y sto. en las calles: Palomares, Cuesta de los Pilares, Guitarrico, Estrecha y Raso Sta. María</t>
  </si>
  <si>
    <t>Murugarren</t>
  </si>
  <si>
    <t>260 14, Murugarren</t>
  </si>
  <si>
    <t>Renovación redes de abastecimiento y saneamiento e instalación red de pluviales</t>
  </si>
  <si>
    <t>Garaioa</t>
  </si>
  <si>
    <t>112 0, Garaioa</t>
  </si>
  <si>
    <t>Redes de Abastecimiento y Saneamiento, 3ª fase</t>
  </si>
  <si>
    <t>Iza</t>
  </si>
  <si>
    <t>131 0, Iza</t>
  </si>
  <si>
    <t>AGUINAGA. Renovación Redes Abto. y Sto. Casco Urbano</t>
  </si>
  <si>
    <t>Aguinaga</t>
  </si>
  <si>
    <t>CÍA. Renovación Redes Abto. y Sto. Casco Urbano</t>
  </si>
  <si>
    <t>Cía</t>
  </si>
  <si>
    <t>Oderitz</t>
  </si>
  <si>
    <t>144 16, Oderitz</t>
  </si>
  <si>
    <t>Renovación Redes de Abastecimiento y Saneamiento</t>
  </si>
  <si>
    <t>Lerga</t>
  </si>
  <si>
    <t>151 0, Lerga</t>
  </si>
  <si>
    <t>Renovación redes abastecimiento y saneamiento</t>
  </si>
  <si>
    <t>Ustés</t>
  </si>
  <si>
    <t>181 3, Ustés</t>
  </si>
  <si>
    <t>Renovación Redes</t>
  </si>
  <si>
    <t>302 1, M. COMARCA PAMPLONA</t>
  </si>
  <si>
    <t>PAMPLONA. Renovación redes de abastecimiento y saneamiento Casco Antiguo (C/ Jarauta) (Reserva)</t>
  </si>
  <si>
    <t>PAMPLONA. Renovación red de abastecimiento y saneamiento C/ Leyre (Reserva)</t>
  </si>
  <si>
    <t>51</t>
  </si>
  <si>
    <t>Pavimentaciones con redes</t>
  </si>
  <si>
    <t>Pavimentación Calle Balate Redes)</t>
  </si>
  <si>
    <t>5</t>
  </si>
  <si>
    <t>Pavimentación Plaza del Arbol y C/ San Sebastián (Redes)</t>
  </si>
  <si>
    <t>150 9, Olleta</t>
  </si>
  <si>
    <t>Pavimentación (redes) de calles</t>
  </si>
  <si>
    <t>150 3, Artariáin</t>
  </si>
  <si>
    <t>Renovación de la pavimentación en varias calles del casco histórico</t>
  </si>
  <si>
    <t>LIZARRAGA. Pavimentación de calles (Redes)</t>
  </si>
  <si>
    <t>ZUAZU. Pavimentación de calles (Redes)</t>
  </si>
  <si>
    <t>Pavimentación calle San Esteban, la Badina, Filemón los Santos, Albarracín, Príncipe de Viana y Mayor (Redes)</t>
  </si>
  <si>
    <t>Aceras en carretera de Albiasu,</t>
  </si>
  <si>
    <t>Pavimentación de calles: Palomares, Cuesta los Pilares, Guitarrico, Estrecha y Raso Sta. María (Redes)</t>
  </si>
  <si>
    <t>Pavimentación de calles (Redes)</t>
  </si>
  <si>
    <t>Pavimentación de calles 3ª fase</t>
  </si>
  <si>
    <t>Úcar</t>
  </si>
  <si>
    <t>234 0, Úcar</t>
  </si>
  <si>
    <t>Pavimentación (Redes IV Fase) 2ª Fase (resto pendiente)</t>
  </si>
  <si>
    <t>Legarda</t>
  </si>
  <si>
    <t>147 0, Legarda</t>
  </si>
  <si>
    <t>Urbanización Travesía (Redes)</t>
  </si>
  <si>
    <t>Urbanización Casco Urbano  (Redes)</t>
  </si>
  <si>
    <t>CÍA. Pavimentación Calles Casco Urbano (Redes)</t>
  </si>
  <si>
    <t>AGUINAGA. Pavimentación Casco Urbano (Redes)</t>
  </si>
  <si>
    <t>IZA. Pavimentación Calles Casco Urbano (Redes)</t>
  </si>
  <si>
    <t>LARUMBE. Pavimentación Casco Urbano (Redes)</t>
  </si>
  <si>
    <t>Larumbe</t>
  </si>
  <si>
    <t>SARASATE. Pavimentación Calles Casco Urbano (Redes)</t>
  </si>
  <si>
    <t>Sarasate</t>
  </si>
  <si>
    <t>Renovación de la pavimentación</t>
  </si>
  <si>
    <t>Pavimentación calles (Redes)</t>
  </si>
  <si>
    <t>Pavimentación de calles</t>
  </si>
  <si>
    <t>Entidad Titular</t>
  </si>
  <si>
    <t>Descripción de la obra</t>
  </si>
  <si>
    <t>Inversión</t>
  </si>
  <si>
    <t>I. año 2008</t>
  </si>
  <si>
    <t>M. COMARCA PAMPLONA</t>
  </si>
  <si>
    <t xml:space="preserve">PAMPLONA. Renovación redes de abastecimiento y saneamiento Casco Antiguo (C/ Jarauta) </t>
  </si>
  <si>
    <t xml:space="preserve">PAMPLONA. Renovación red de abastecimiento y saneamiento C/ Leyre </t>
  </si>
  <si>
    <t>B) Programación Local</t>
  </si>
  <si>
    <t>Inversiones (Iva incluido)</t>
  </si>
  <si>
    <t>M. MAIRAGA-ZONA MEDIA</t>
  </si>
  <si>
    <t>M. CASCANTE, CINTRUÉNIGO Y FITERO</t>
  </si>
  <si>
    <t>BIGÜÉZAL</t>
  </si>
  <si>
    <t>M. MONTEJURRA</t>
  </si>
  <si>
    <t>ZUBIETA-SANTESTEBAN-ELGORRIAGA-ITUREN</t>
  </si>
  <si>
    <t>VILLAFRANCA</t>
  </si>
  <si>
    <t>BAZTAN</t>
  </si>
  <si>
    <t>M. DE AGUAS ARRATOZ</t>
  </si>
  <si>
    <t>IGAL</t>
  </si>
  <si>
    <t>Mejoras en depósitos de Santacara, Rada y Figarol</t>
  </si>
  <si>
    <t>Planta de Tratamiento de agua potable (2ª Fase)</t>
  </si>
  <si>
    <t>E.T.A.P., eliminación hierro y manganeso</t>
  </si>
  <si>
    <t>Mejora de instalaciones en la captación Manantial Itxako</t>
  </si>
  <si>
    <t>Acondicionamiento y mejora instalaciones abto. en alta</t>
  </si>
  <si>
    <t>Nueva acometida de abastecimiento de agua en alta</t>
  </si>
  <si>
    <t>LEKAROZ. Abastecimiento de agua en alta</t>
  </si>
  <si>
    <t>Mejora de instalaciones en la E.T.A.P.</t>
  </si>
  <si>
    <t>Renovación captación y conducción en alta</t>
  </si>
  <si>
    <t>NILSA</t>
  </si>
  <si>
    <t>Modificación programación</t>
  </si>
  <si>
    <t>M. C. PAMPLONA</t>
  </si>
  <si>
    <t>Adquisición de 2 camiones de recogida lateral</t>
  </si>
  <si>
    <t>Adquisición de contenedores</t>
  </si>
  <si>
    <t>M. R.S.U.  ESCA-SALAZAR</t>
  </si>
  <si>
    <t>Adquisición de contenedores verdes</t>
  </si>
  <si>
    <t>M. VALDIZARBE</t>
  </si>
  <si>
    <t>Adquisición de 2 camiones de recogida R.S.U.</t>
  </si>
  <si>
    <t>Contenedores (60) recogida papel-cartón</t>
  </si>
  <si>
    <t>Camiones o contenedores</t>
  </si>
  <si>
    <t>M. R.S.U. RIBERA ALTA</t>
  </si>
  <si>
    <t>Clausura Vertedero Moratiel (2ª Fase)</t>
  </si>
  <si>
    <t>Plan Director de abastecimiento de agua en alta</t>
  </si>
  <si>
    <t>Plan Director de depuración y saneamiento de ríos</t>
  </si>
  <si>
    <t>Plan Director de residuos urbanos - Recogida</t>
  </si>
  <si>
    <t>Plan Director de residuos específicos</t>
  </si>
  <si>
    <t>A) Planes Directores</t>
  </si>
  <si>
    <t>Tercera ampliación del Plan de Infraestructuras Locales  2005 - 2008</t>
  </si>
  <si>
    <t>Artariain. Renovación redes abastecimiento y saneamiento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</si>
</sst>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6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b/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4" fontId="9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" fontId="9" fillId="0" borderId="0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4" fontId="11" fillId="3" borderId="5" xfId="0" applyNumberFormat="1" applyFont="1" applyFill="1" applyBorder="1" applyAlignment="1">
      <alignment horizontal="center"/>
    </xf>
    <xf numFmtId="4" fontId="11" fillId="3" borderId="6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7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12" width="0" style="0" hidden="1" customWidth="1"/>
    <col min="13" max="13" width="11.7109375" style="2" hidden="1" customWidth="1"/>
    <col min="14" max="14" width="11.7109375" style="1" hidden="1" customWidth="1"/>
    <col min="15" max="18" width="0" style="0" hidden="1" customWidth="1"/>
    <col min="19" max="19" width="11.7109375" style="1" hidden="1" customWidth="1"/>
    <col min="20" max="16384" width="0" style="0" hidden="1" customWidth="1"/>
  </cols>
  <sheetData>
    <row r="1" spans="1:4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2" t="s">
        <v>12</v>
      </c>
      <c r="N1" s="1" t="s">
        <v>13</v>
      </c>
      <c r="O1" t="s">
        <v>14</v>
      </c>
      <c r="P1" t="s">
        <v>15</v>
      </c>
      <c r="Q1" t="s">
        <v>16</v>
      </c>
      <c r="R1" t="s">
        <v>17</v>
      </c>
      <c r="S1" s="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spans="1:45" ht="12.75">
      <c r="A2" t="s">
        <v>49</v>
      </c>
      <c r="B2">
        <v>90007</v>
      </c>
      <c r="C2">
        <v>302</v>
      </c>
      <c r="D2">
        <v>1</v>
      </c>
      <c r="F2" t="s">
        <v>164</v>
      </c>
      <c r="G2" t="s">
        <v>111</v>
      </c>
      <c r="H2" t="s">
        <v>112</v>
      </c>
      <c r="I2" t="s">
        <v>165</v>
      </c>
      <c r="M2" s="1">
        <v>979752</v>
      </c>
      <c r="N2" s="1">
        <v>979752</v>
      </c>
      <c r="S2" s="1" t="s">
        <v>55</v>
      </c>
      <c r="Y2">
        <v>10</v>
      </c>
      <c r="Z2">
        <v>0.4026</v>
      </c>
      <c r="AA2">
        <v>10</v>
      </c>
      <c r="AB2">
        <v>7</v>
      </c>
      <c r="AC2">
        <v>8.890256</v>
      </c>
      <c r="AD2" t="b">
        <v>0</v>
      </c>
      <c r="AI2" t="b">
        <v>0</v>
      </c>
      <c r="AN2">
        <v>1</v>
      </c>
    </row>
    <row r="3" spans="1:45" ht="12.75">
      <c r="A3" t="s">
        <v>49</v>
      </c>
      <c r="B3">
        <v>7246</v>
      </c>
      <c r="C3">
        <v>302</v>
      </c>
      <c r="D3">
        <v>1</v>
      </c>
      <c r="F3" t="s">
        <v>164</v>
      </c>
      <c r="G3" t="s">
        <v>111</v>
      </c>
      <c r="H3" t="s">
        <v>112</v>
      </c>
      <c r="I3" t="s">
        <v>166</v>
      </c>
      <c r="M3" s="1">
        <v>275650</v>
      </c>
      <c r="N3" s="1">
        <v>275650</v>
      </c>
      <c r="S3" s="1" t="s">
        <v>55</v>
      </c>
      <c r="Y3">
        <v>10</v>
      </c>
      <c r="Z3">
        <v>0.4026</v>
      </c>
      <c r="AA3">
        <v>10</v>
      </c>
      <c r="AB3">
        <v>7</v>
      </c>
      <c r="AC3">
        <v>8.890256</v>
      </c>
      <c r="AD3" t="b">
        <v>0</v>
      </c>
      <c r="AI3" t="b">
        <v>0</v>
      </c>
      <c r="AN3">
        <v>2</v>
      </c>
    </row>
    <row r="4" spans="1:49" ht="12.75">
      <c r="A4" t="s">
        <v>49</v>
      </c>
      <c r="B4">
        <v>7008</v>
      </c>
      <c r="C4">
        <v>216</v>
      </c>
      <c r="D4">
        <v>0</v>
      </c>
      <c r="E4" t="s">
        <v>50</v>
      </c>
      <c r="F4" t="s">
        <v>51</v>
      </c>
      <c r="G4" t="s">
        <v>111</v>
      </c>
      <c r="H4" t="s">
        <v>112</v>
      </c>
      <c r="I4" t="s">
        <v>113</v>
      </c>
      <c r="J4">
        <v>216</v>
      </c>
      <c r="K4">
        <v>0</v>
      </c>
      <c r="L4" t="s">
        <v>50</v>
      </c>
      <c r="M4" s="3">
        <f aca="true" t="shared" si="0" ref="M4:M24">N4-S4</f>
        <v>200348.41999999998</v>
      </c>
      <c r="N4" s="1">
        <v>288710.1</v>
      </c>
      <c r="O4">
        <v>0</v>
      </c>
      <c r="P4">
        <v>0</v>
      </c>
      <c r="Q4">
        <v>0</v>
      </c>
      <c r="R4">
        <v>288710.1</v>
      </c>
      <c r="S4" s="1">
        <v>88361.68</v>
      </c>
      <c r="T4">
        <v>0</v>
      </c>
      <c r="U4">
        <v>0</v>
      </c>
      <c r="V4">
        <v>0</v>
      </c>
      <c r="W4">
        <v>88361.68</v>
      </c>
      <c r="X4">
        <v>70</v>
      </c>
      <c r="Y4">
        <v>10</v>
      </c>
      <c r="Z4">
        <v>0.666666667</v>
      </c>
      <c r="AA4">
        <v>10</v>
      </c>
      <c r="AB4">
        <v>0</v>
      </c>
      <c r="AC4">
        <v>8.5666666667</v>
      </c>
      <c r="AD4" t="b">
        <v>0</v>
      </c>
      <c r="AE4">
        <v>9999999</v>
      </c>
      <c r="AF4">
        <v>7010</v>
      </c>
      <c r="AI4" t="b">
        <v>0</v>
      </c>
      <c r="AJ4">
        <v>269</v>
      </c>
      <c r="AK4" t="s">
        <v>112</v>
      </c>
      <c r="AL4" t="s">
        <v>111</v>
      </c>
      <c r="AM4">
        <v>269</v>
      </c>
      <c r="AN4">
        <v>269</v>
      </c>
      <c r="AQ4">
        <v>174</v>
      </c>
      <c r="AR4">
        <v>0</v>
      </c>
      <c r="AT4">
        <v>269</v>
      </c>
    </row>
    <row r="5" spans="1:49" ht="12.75">
      <c r="A5" t="s">
        <v>49</v>
      </c>
      <c r="B5">
        <v>7004</v>
      </c>
      <c r="C5">
        <v>216</v>
      </c>
      <c r="D5">
        <v>0</v>
      </c>
      <c r="E5" t="s">
        <v>50</v>
      </c>
      <c r="F5" t="s">
        <v>51</v>
      </c>
      <c r="G5" t="s">
        <v>111</v>
      </c>
      <c r="H5" t="s">
        <v>112</v>
      </c>
      <c r="I5" t="s">
        <v>114</v>
      </c>
      <c r="J5">
        <v>216</v>
      </c>
      <c r="K5">
        <v>0</v>
      </c>
      <c r="L5" t="s">
        <v>50</v>
      </c>
      <c r="M5" s="3">
        <f t="shared" si="0"/>
        <v>83946.88</v>
      </c>
      <c r="N5" s="1">
        <v>123929.47</v>
      </c>
      <c r="O5">
        <v>0</v>
      </c>
      <c r="P5">
        <v>0</v>
      </c>
      <c r="Q5">
        <v>123929.47</v>
      </c>
      <c r="R5">
        <v>0</v>
      </c>
      <c r="S5" s="1">
        <v>39982.59</v>
      </c>
      <c r="T5">
        <v>0</v>
      </c>
      <c r="U5">
        <v>0</v>
      </c>
      <c r="V5">
        <v>39982.59</v>
      </c>
      <c r="W5">
        <v>0</v>
      </c>
      <c r="X5">
        <v>70</v>
      </c>
      <c r="Y5">
        <v>10</v>
      </c>
      <c r="Z5">
        <v>0.666666667</v>
      </c>
      <c r="AA5">
        <v>10</v>
      </c>
      <c r="AB5">
        <v>0</v>
      </c>
      <c r="AC5">
        <v>8.5666666667</v>
      </c>
      <c r="AD5" t="b">
        <v>0</v>
      </c>
      <c r="AE5">
        <v>9999999</v>
      </c>
      <c r="AF5">
        <v>7006</v>
      </c>
      <c r="AI5" t="b">
        <v>0</v>
      </c>
      <c r="AJ5">
        <v>274</v>
      </c>
      <c r="AK5" t="s">
        <v>112</v>
      </c>
      <c r="AL5" t="s">
        <v>111</v>
      </c>
      <c r="AM5">
        <v>274</v>
      </c>
      <c r="AN5">
        <v>274</v>
      </c>
      <c r="AQ5">
        <v>175</v>
      </c>
      <c r="AR5">
        <v>0</v>
      </c>
      <c r="AT5">
        <v>274</v>
      </c>
    </row>
    <row r="6" spans="1:49" ht="12.75">
      <c r="A6" t="s">
        <v>49</v>
      </c>
      <c r="B6">
        <v>7471</v>
      </c>
      <c r="C6">
        <v>69</v>
      </c>
      <c r="D6">
        <v>0</v>
      </c>
      <c r="E6" t="s">
        <v>58</v>
      </c>
      <c r="F6" t="s">
        <v>59</v>
      </c>
      <c r="G6" t="s">
        <v>111</v>
      </c>
      <c r="H6" t="s">
        <v>112</v>
      </c>
      <c r="I6" t="s">
        <v>115</v>
      </c>
      <c r="J6">
        <v>69</v>
      </c>
      <c r="K6">
        <v>0</v>
      </c>
      <c r="L6" t="s">
        <v>58</v>
      </c>
      <c r="M6" s="3">
        <f t="shared" si="0"/>
        <v>331191.38</v>
      </c>
      <c r="N6" s="1">
        <v>331191.38</v>
      </c>
      <c r="O6">
        <v>0</v>
      </c>
      <c r="P6">
        <v>331191.38</v>
      </c>
      <c r="Q6">
        <v>0</v>
      </c>
      <c r="R6">
        <v>0</v>
      </c>
      <c r="S6" s="1">
        <v>0</v>
      </c>
      <c r="T6">
        <v>0</v>
      </c>
      <c r="U6">
        <v>0</v>
      </c>
      <c r="V6">
        <v>0</v>
      </c>
      <c r="W6">
        <v>0</v>
      </c>
      <c r="X6">
        <v>70</v>
      </c>
      <c r="Y6">
        <v>10</v>
      </c>
      <c r="Z6">
        <v>0.555555556</v>
      </c>
      <c r="AA6">
        <v>10</v>
      </c>
      <c r="AB6">
        <v>0</v>
      </c>
      <c r="AC6">
        <v>8.5555555556</v>
      </c>
      <c r="AD6" t="b">
        <v>0</v>
      </c>
      <c r="AE6">
        <v>9999999</v>
      </c>
      <c r="AI6" t="b">
        <v>0</v>
      </c>
      <c r="AJ6">
        <v>276</v>
      </c>
      <c r="AK6" t="s">
        <v>112</v>
      </c>
      <c r="AL6" t="s">
        <v>111</v>
      </c>
      <c r="AM6">
        <v>276</v>
      </c>
      <c r="AN6">
        <v>276</v>
      </c>
      <c r="AQ6">
        <v>0</v>
      </c>
      <c r="AR6">
        <v>0</v>
      </c>
      <c r="AT6">
        <v>276</v>
      </c>
    </row>
    <row r="7" spans="1:49" ht="12.75">
      <c r="A7" t="s">
        <v>49</v>
      </c>
      <c r="B7">
        <v>7469</v>
      </c>
      <c r="C7">
        <v>69</v>
      </c>
      <c r="D7">
        <v>0</v>
      </c>
      <c r="E7" t="s">
        <v>58</v>
      </c>
      <c r="F7" t="s">
        <v>59</v>
      </c>
      <c r="G7" t="s">
        <v>111</v>
      </c>
      <c r="H7" t="s">
        <v>112</v>
      </c>
      <c r="I7" t="s">
        <v>116</v>
      </c>
      <c r="J7">
        <v>69</v>
      </c>
      <c r="K7">
        <v>0</v>
      </c>
      <c r="L7" t="s">
        <v>58</v>
      </c>
      <c r="M7" s="3">
        <f t="shared" si="0"/>
        <v>47588.28</v>
      </c>
      <c r="N7" s="1">
        <v>47588.28</v>
      </c>
      <c r="O7">
        <v>0</v>
      </c>
      <c r="P7">
        <v>47588.28</v>
      </c>
      <c r="Q7">
        <v>0</v>
      </c>
      <c r="R7">
        <v>0</v>
      </c>
      <c r="S7" s="1">
        <v>0</v>
      </c>
      <c r="T7">
        <v>0</v>
      </c>
      <c r="U7">
        <v>0</v>
      </c>
      <c r="V7">
        <v>0</v>
      </c>
      <c r="W7">
        <v>0</v>
      </c>
      <c r="X7">
        <v>70</v>
      </c>
      <c r="Y7">
        <v>10</v>
      </c>
      <c r="Z7">
        <v>0.555555556</v>
      </c>
      <c r="AA7">
        <v>10</v>
      </c>
      <c r="AB7">
        <v>0</v>
      </c>
      <c r="AC7">
        <v>8.5555555556</v>
      </c>
      <c r="AD7" t="b">
        <v>0</v>
      </c>
      <c r="AE7">
        <v>9999999</v>
      </c>
      <c r="AI7" t="b">
        <v>0</v>
      </c>
      <c r="AJ7">
        <v>277</v>
      </c>
      <c r="AK7" t="s">
        <v>112</v>
      </c>
      <c r="AL7" t="s">
        <v>111</v>
      </c>
      <c r="AM7">
        <v>277</v>
      </c>
      <c r="AN7">
        <v>277</v>
      </c>
      <c r="AQ7">
        <v>0</v>
      </c>
      <c r="AR7">
        <v>0</v>
      </c>
      <c r="AT7">
        <v>277</v>
      </c>
    </row>
    <row r="8" spans="1:49" ht="12.75">
      <c r="A8" t="s">
        <v>49</v>
      </c>
      <c r="B8">
        <v>7976</v>
      </c>
      <c r="C8">
        <v>22</v>
      </c>
      <c r="D8">
        <v>0</v>
      </c>
      <c r="E8" t="s">
        <v>61</v>
      </c>
      <c r="F8" t="s">
        <v>62</v>
      </c>
      <c r="G8" t="s">
        <v>111</v>
      </c>
      <c r="H8" t="s">
        <v>112</v>
      </c>
      <c r="I8" t="s">
        <v>117</v>
      </c>
      <c r="J8">
        <v>22</v>
      </c>
      <c r="K8">
        <v>0</v>
      </c>
      <c r="L8" t="s">
        <v>61</v>
      </c>
      <c r="M8" s="3">
        <f t="shared" si="0"/>
        <v>29393.58</v>
      </c>
      <c r="N8" s="1">
        <v>29393.58</v>
      </c>
      <c r="O8">
        <v>29393.58</v>
      </c>
      <c r="P8">
        <v>0</v>
      </c>
      <c r="Q8">
        <v>0</v>
      </c>
      <c r="R8">
        <v>0</v>
      </c>
      <c r="S8" s="1">
        <v>0</v>
      </c>
      <c r="T8">
        <v>0</v>
      </c>
      <c r="U8">
        <v>0</v>
      </c>
      <c r="V8">
        <v>0</v>
      </c>
      <c r="W8">
        <v>0</v>
      </c>
      <c r="X8">
        <v>70</v>
      </c>
      <c r="Y8">
        <v>10</v>
      </c>
      <c r="Z8">
        <v>0.52777778</v>
      </c>
      <c r="AA8">
        <v>10</v>
      </c>
      <c r="AB8">
        <v>0</v>
      </c>
      <c r="AC8">
        <v>8.552777778</v>
      </c>
      <c r="AD8" t="b">
        <v>0</v>
      </c>
      <c r="AE8">
        <v>9999999</v>
      </c>
      <c r="AI8" t="b">
        <v>0</v>
      </c>
      <c r="AJ8">
        <v>278</v>
      </c>
      <c r="AK8" t="s">
        <v>112</v>
      </c>
      <c r="AL8" t="s">
        <v>111</v>
      </c>
      <c r="AM8">
        <v>278</v>
      </c>
      <c r="AN8">
        <v>278</v>
      </c>
      <c r="AQ8">
        <v>0</v>
      </c>
      <c r="AR8">
        <v>0</v>
      </c>
      <c r="AT8">
        <v>278</v>
      </c>
    </row>
    <row r="9" spans="1:49" ht="12.75">
      <c r="A9" t="s">
        <v>49</v>
      </c>
      <c r="B9">
        <v>8966</v>
      </c>
      <c r="C9">
        <v>150</v>
      </c>
      <c r="D9">
        <v>0</v>
      </c>
      <c r="E9" t="s">
        <v>118</v>
      </c>
      <c r="F9" t="s">
        <v>119</v>
      </c>
      <c r="G9" t="s">
        <v>111</v>
      </c>
      <c r="H9" t="s">
        <v>112</v>
      </c>
      <c r="I9" t="s">
        <v>120</v>
      </c>
      <c r="J9">
        <v>150</v>
      </c>
      <c r="K9">
        <v>9</v>
      </c>
      <c r="L9" t="s">
        <v>121</v>
      </c>
      <c r="M9" s="3">
        <f t="shared" si="0"/>
        <v>318169.57999999996</v>
      </c>
      <c r="N9" s="1">
        <v>354629.36</v>
      </c>
      <c r="O9">
        <v>0</v>
      </c>
      <c r="P9">
        <v>354629.36</v>
      </c>
      <c r="Q9">
        <v>0</v>
      </c>
      <c r="R9">
        <v>0</v>
      </c>
      <c r="S9" s="1">
        <v>36459.78</v>
      </c>
      <c r="T9">
        <v>0</v>
      </c>
      <c r="U9">
        <v>36459.78</v>
      </c>
      <c r="V9">
        <v>0</v>
      </c>
      <c r="W9">
        <v>0</v>
      </c>
      <c r="X9">
        <v>70</v>
      </c>
      <c r="Y9">
        <v>10</v>
      </c>
      <c r="Z9">
        <v>2.447293964285124</v>
      </c>
      <c r="AA9">
        <v>6</v>
      </c>
      <c r="AB9">
        <v>4</v>
      </c>
      <c r="AC9">
        <v>8.544729396428512</v>
      </c>
      <c r="AD9" t="b">
        <v>0</v>
      </c>
      <c r="AE9">
        <v>9999999</v>
      </c>
      <c r="AF9">
        <v>8967</v>
      </c>
      <c r="AI9" t="b">
        <v>0</v>
      </c>
      <c r="AJ9">
        <v>280</v>
      </c>
      <c r="AK9" t="s">
        <v>112</v>
      </c>
      <c r="AL9" t="s">
        <v>111</v>
      </c>
      <c r="AM9">
        <v>280</v>
      </c>
      <c r="AN9">
        <v>280</v>
      </c>
      <c r="AQ9">
        <v>204</v>
      </c>
      <c r="AR9">
        <v>0</v>
      </c>
      <c r="AT9">
        <v>280</v>
      </c>
    </row>
    <row r="10" spans="1:49" ht="12.75">
      <c r="A10" t="s">
        <v>49</v>
      </c>
      <c r="B10">
        <v>8964</v>
      </c>
      <c r="C10">
        <v>150</v>
      </c>
      <c r="D10">
        <v>0</v>
      </c>
      <c r="E10" t="s">
        <v>118</v>
      </c>
      <c r="F10" t="s">
        <v>119</v>
      </c>
      <c r="G10" t="s">
        <v>111</v>
      </c>
      <c r="H10" t="s">
        <v>112</v>
      </c>
      <c r="I10" t="s">
        <v>122</v>
      </c>
      <c r="J10">
        <v>150</v>
      </c>
      <c r="K10">
        <v>3</v>
      </c>
      <c r="L10" t="s">
        <v>123</v>
      </c>
      <c r="M10" s="3">
        <f t="shared" si="0"/>
        <v>187756</v>
      </c>
      <c r="N10" s="1">
        <v>232511.67</v>
      </c>
      <c r="O10">
        <v>0</v>
      </c>
      <c r="P10">
        <v>0</v>
      </c>
      <c r="Q10">
        <v>0</v>
      </c>
      <c r="R10">
        <v>232511.67</v>
      </c>
      <c r="S10" s="1">
        <v>44755.67</v>
      </c>
      <c r="T10">
        <v>0</v>
      </c>
      <c r="U10">
        <v>0</v>
      </c>
      <c r="V10">
        <v>0</v>
      </c>
      <c r="W10">
        <v>44755.67</v>
      </c>
      <c r="X10">
        <v>70</v>
      </c>
      <c r="Y10">
        <v>10</v>
      </c>
      <c r="Z10">
        <v>2.447293964285124</v>
      </c>
      <c r="AA10">
        <v>6</v>
      </c>
      <c r="AB10">
        <v>4</v>
      </c>
      <c r="AC10">
        <v>8.544729396428512</v>
      </c>
      <c r="AD10" t="b">
        <v>0</v>
      </c>
      <c r="AE10">
        <v>9999999</v>
      </c>
      <c r="AF10">
        <v>8965</v>
      </c>
      <c r="AI10" t="b">
        <v>0</v>
      </c>
      <c r="AJ10">
        <v>281</v>
      </c>
      <c r="AK10" t="s">
        <v>112</v>
      </c>
      <c r="AL10" t="s">
        <v>111</v>
      </c>
      <c r="AM10">
        <v>281</v>
      </c>
      <c r="AN10">
        <v>281</v>
      </c>
      <c r="AQ10">
        <v>205</v>
      </c>
      <c r="AR10">
        <v>0</v>
      </c>
      <c r="AT10">
        <v>281</v>
      </c>
    </row>
    <row r="11" spans="1:49" ht="12.75">
      <c r="A11" t="s">
        <v>49</v>
      </c>
      <c r="B11">
        <v>7137</v>
      </c>
      <c r="C11">
        <v>159</v>
      </c>
      <c r="D11">
        <v>0</v>
      </c>
      <c r="E11" t="s">
        <v>124</v>
      </c>
      <c r="F11" t="s">
        <v>125</v>
      </c>
      <c r="G11" t="s">
        <v>111</v>
      </c>
      <c r="H11" t="s">
        <v>112</v>
      </c>
      <c r="I11" t="s">
        <v>126</v>
      </c>
      <c r="J11">
        <v>159</v>
      </c>
      <c r="K11">
        <v>0</v>
      </c>
      <c r="L11" t="s">
        <v>124</v>
      </c>
      <c r="M11" s="3">
        <f t="shared" si="0"/>
        <v>518825.65</v>
      </c>
      <c r="N11" s="1">
        <v>565841.88</v>
      </c>
      <c r="O11">
        <v>0</v>
      </c>
      <c r="P11">
        <v>565841.88</v>
      </c>
      <c r="Q11">
        <v>0</v>
      </c>
      <c r="R11">
        <v>0</v>
      </c>
      <c r="S11" s="1">
        <v>47016.23</v>
      </c>
      <c r="T11">
        <v>0</v>
      </c>
      <c r="U11">
        <v>47016.23</v>
      </c>
      <c r="V11">
        <v>0</v>
      </c>
      <c r="W11">
        <v>0</v>
      </c>
      <c r="X11">
        <v>70</v>
      </c>
      <c r="Y11">
        <v>10</v>
      </c>
      <c r="Z11">
        <v>0.416666667</v>
      </c>
      <c r="AA11">
        <v>10</v>
      </c>
      <c r="AB11">
        <v>0</v>
      </c>
      <c r="AC11">
        <v>8.5416666667</v>
      </c>
      <c r="AD11" t="b">
        <v>0</v>
      </c>
      <c r="AE11">
        <v>9999999</v>
      </c>
      <c r="AF11">
        <v>7139</v>
      </c>
      <c r="AI11" t="b">
        <v>0</v>
      </c>
      <c r="AJ11">
        <v>282</v>
      </c>
      <c r="AK11" t="s">
        <v>112</v>
      </c>
      <c r="AL11" t="s">
        <v>111</v>
      </c>
      <c r="AM11">
        <v>282</v>
      </c>
      <c r="AN11">
        <v>282</v>
      </c>
      <c r="AQ11">
        <v>177</v>
      </c>
      <c r="AR11">
        <v>0</v>
      </c>
      <c r="AT11">
        <v>282</v>
      </c>
    </row>
    <row r="12" spans="1:49" ht="12.75">
      <c r="A12" t="s">
        <v>49</v>
      </c>
      <c r="B12">
        <v>8921</v>
      </c>
      <c r="C12">
        <v>132</v>
      </c>
      <c r="D12">
        <v>0</v>
      </c>
      <c r="E12" t="s">
        <v>127</v>
      </c>
      <c r="F12" t="s">
        <v>128</v>
      </c>
      <c r="G12" t="s">
        <v>111</v>
      </c>
      <c r="H12" t="s">
        <v>112</v>
      </c>
      <c r="I12" t="s">
        <v>129</v>
      </c>
      <c r="J12">
        <v>132</v>
      </c>
      <c r="K12">
        <v>0</v>
      </c>
      <c r="L12" t="s">
        <v>127</v>
      </c>
      <c r="M12" s="3">
        <f t="shared" si="0"/>
        <v>134979.96</v>
      </c>
      <c r="N12" s="1">
        <v>163200.69</v>
      </c>
      <c r="O12">
        <v>0</v>
      </c>
      <c r="P12">
        <v>163200.69</v>
      </c>
      <c r="Q12">
        <v>0</v>
      </c>
      <c r="R12">
        <v>0</v>
      </c>
      <c r="S12" s="1">
        <v>28220.73</v>
      </c>
      <c r="T12">
        <v>0</v>
      </c>
      <c r="U12">
        <v>28220.73</v>
      </c>
      <c r="V12">
        <v>0</v>
      </c>
      <c r="W12">
        <v>0</v>
      </c>
      <c r="X12">
        <v>70</v>
      </c>
      <c r="Y12">
        <v>10</v>
      </c>
      <c r="Z12">
        <v>1.8190532119084508</v>
      </c>
      <c r="AA12">
        <v>6</v>
      </c>
      <c r="AB12">
        <v>5</v>
      </c>
      <c r="AC12">
        <v>8.531905321190845</v>
      </c>
      <c r="AD12" t="b">
        <v>0</v>
      </c>
      <c r="AE12">
        <v>9999999</v>
      </c>
      <c r="AF12">
        <v>8922</v>
      </c>
      <c r="AI12" t="b">
        <v>0</v>
      </c>
      <c r="AJ12">
        <v>283</v>
      </c>
      <c r="AK12" t="s">
        <v>112</v>
      </c>
      <c r="AL12" t="s">
        <v>111</v>
      </c>
      <c r="AM12">
        <v>283</v>
      </c>
      <c r="AN12">
        <v>283</v>
      </c>
      <c r="AQ12">
        <v>178</v>
      </c>
      <c r="AR12">
        <v>0</v>
      </c>
      <c r="AT12">
        <v>283</v>
      </c>
    </row>
    <row r="13" spans="1:49" ht="12.75">
      <c r="A13" t="s">
        <v>49</v>
      </c>
      <c r="B13">
        <v>8923</v>
      </c>
      <c r="C13">
        <v>132</v>
      </c>
      <c r="D13">
        <v>0</v>
      </c>
      <c r="E13" t="s">
        <v>127</v>
      </c>
      <c r="F13" t="s">
        <v>128</v>
      </c>
      <c r="G13" t="s">
        <v>111</v>
      </c>
      <c r="H13" t="s">
        <v>112</v>
      </c>
      <c r="I13" t="s">
        <v>130</v>
      </c>
      <c r="J13">
        <v>132</v>
      </c>
      <c r="K13">
        <v>0</v>
      </c>
      <c r="L13" t="s">
        <v>127</v>
      </c>
      <c r="M13" s="3">
        <f t="shared" si="0"/>
        <v>98054.98</v>
      </c>
      <c r="N13" s="1">
        <v>123295.12</v>
      </c>
      <c r="O13">
        <v>0</v>
      </c>
      <c r="P13">
        <v>0</v>
      </c>
      <c r="Q13">
        <v>0</v>
      </c>
      <c r="R13">
        <v>123295.12</v>
      </c>
      <c r="S13" s="1">
        <v>25240.14</v>
      </c>
      <c r="T13">
        <v>0</v>
      </c>
      <c r="U13">
        <v>0</v>
      </c>
      <c r="V13">
        <v>0</v>
      </c>
      <c r="W13">
        <v>25240.14</v>
      </c>
      <c r="X13">
        <v>70</v>
      </c>
      <c r="Y13">
        <v>10</v>
      </c>
      <c r="Z13">
        <v>1.8190532119084508</v>
      </c>
      <c r="AA13">
        <v>6</v>
      </c>
      <c r="AB13">
        <v>5</v>
      </c>
      <c r="AC13">
        <v>8.531905321190845</v>
      </c>
      <c r="AD13" t="b">
        <v>0</v>
      </c>
      <c r="AE13">
        <v>9999999</v>
      </c>
      <c r="AF13">
        <v>8924</v>
      </c>
      <c r="AI13" t="b">
        <v>0</v>
      </c>
      <c r="AJ13">
        <v>284</v>
      </c>
      <c r="AK13" t="s">
        <v>112</v>
      </c>
      <c r="AL13" t="s">
        <v>111</v>
      </c>
      <c r="AM13">
        <v>284</v>
      </c>
      <c r="AN13">
        <v>284</v>
      </c>
      <c r="AQ13">
        <v>179</v>
      </c>
      <c r="AR13">
        <v>0</v>
      </c>
      <c r="AT13">
        <v>284</v>
      </c>
    </row>
    <row r="14" spans="1:49" ht="12.75">
      <c r="A14" t="s">
        <v>49</v>
      </c>
      <c r="B14">
        <v>7254</v>
      </c>
      <c r="C14">
        <v>42</v>
      </c>
      <c r="D14">
        <v>0</v>
      </c>
      <c r="E14" t="s">
        <v>131</v>
      </c>
      <c r="F14" t="s">
        <v>132</v>
      </c>
      <c r="G14" t="s">
        <v>111</v>
      </c>
      <c r="H14" t="s">
        <v>112</v>
      </c>
      <c r="I14" t="s">
        <v>133</v>
      </c>
      <c r="J14">
        <v>42</v>
      </c>
      <c r="K14">
        <v>0</v>
      </c>
      <c r="L14" t="s">
        <v>131</v>
      </c>
      <c r="M14" s="3">
        <f t="shared" si="0"/>
        <v>639816.47</v>
      </c>
      <c r="N14" s="1">
        <v>684845</v>
      </c>
      <c r="O14">
        <v>684845</v>
      </c>
      <c r="P14">
        <v>0</v>
      </c>
      <c r="Q14">
        <v>0</v>
      </c>
      <c r="R14">
        <v>0</v>
      </c>
      <c r="S14" s="1">
        <v>45028.53</v>
      </c>
      <c r="T14">
        <v>45028.53</v>
      </c>
      <c r="U14">
        <v>0</v>
      </c>
      <c r="V14">
        <v>0</v>
      </c>
      <c r="W14">
        <v>0</v>
      </c>
      <c r="X14">
        <v>70</v>
      </c>
      <c r="Y14">
        <v>10</v>
      </c>
      <c r="Z14">
        <v>0.277777778</v>
      </c>
      <c r="AA14">
        <v>10</v>
      </c>
      <c r="AB14">
        <v>0</v>
      </c>
      <c r="AC14">
        <v>8.5277777778</v>
      </c>
      <c r="AD14" t="b">
        <v>0</v>
      </c>
      <c r="AE14">
        <v>9999999</v>
      </c>
      <c r="AF14">
        <v>7255</v>
      </c>
      <c r="AI14" t="b">
        <v>0</v>
      </c>
      <c r="AJ14">
        <v>286</v>
      </c>
      <c r="AK14" t="s">
        <v>112</v>
      </c>
      <c r="AL14" t="s">
        <v>111</v>
      </c>
      <c r="AM14">
        <v>286</v>
      </c>
      <c r="AN14">
        <v>286</v>
      </c>
      <c r="AQ14">
        <v>181</v>
      </c>
      <c r="AR14">
        <v>0</v>
      </c>
      <c r="AT14">
        <v>286</v>
      </c>
    </row>
    <row r="15" spans="1:49" ht="12.75">
      <c r="A15" t="s">
        <v>49</v>
      </c>
      <c r="B15">
        <v>8268</v>
      </c>
      <c r="C15">
        <v>259</v>
      </c>
      <c r="D15">
        <v>0</v>
      </c>
      <c r="E15" t="s">
        <v>134</v>
      </c>
      <c r="F15" t="s">
        <v>135</v>
      </c>
      <c r="G15" t="s">
        <v>111</v>
      </c>
      <c r="H15" t="s">
        <v>112</v>
      </c>
      <c r="I15" t="s">
        <v>136</v>
      </c>
      <c r="J15">
        <v>259</v>
      </c>
      <c r="K15">
        <v>0</v>
      </c>
      <c r="L15" t="s">
        <v>134</v>
      </c>
      <c r="M15" s="3">
        <f t="shared" si="0"/>
        <v>61685.46</v>
      </c>
      <c r="N15" s="1">
        <v>94630.47</v>
      </c>
      <c r="O15">
        <v>94630.47</v>
      </c>
      <c r="P15">
        <v>0</v>
      </c>
      <c r="Q15">
        <v>0</v>
      </c>
      <c r="R15">
        <v>0</v>
      </c>
      <c r="S15" s="1">
        <v>32945.01</v>
      </c>
      <c r="T15">
        <v>32945.01</v>
      </c>
      <c r="U15">
        <v>0</v>
      </c>
      <c r="V15">
        <v>0</v>
      </c>
      <c r="W15">
        <v>0</v>
      </c>
      <c r="X15">
        <v>70</v>
      </c>
      <c r="Y15">
        <v>10</v>
      </c>
      <c r="Z15">
        <v>0.2777777777777778</v>
      </c>
      <c r="AA15">
        <v>10</v>
      </c>
      <c r="AB15">
        <v>0</v>
      </c>
      <c r="AC15">
        <v>8.527777777777779</v>
      </c>
      <c r="AD15" t="b">
        <v>0</v>
      </c>
      <c r="AE15">
        <v>9999999</v>
      </c>
      <c r="AI15" t="b">
        <v>0</v>
      </c>
      <c r="AJ15">
        <v>287</v>
      </c>
      <c r="AK15" t="s">
        <v>112</v>
      </c>
      <c r="AL15" t="s">
        <v>111</v>
      </c>
      <c r="AM15">
        <v>287</v>
      </c>
      <c r="AN15">
        <v>287</v>
      </c>
      <c r="AQ15">
        <v>0</v>
      </c>
      <c r="AR15">
        <v>0</v>
      </c>
      <c r="AT15">
        <v>287</v>
      </c>
    </row>
    <row r="16" spans="1:49" ht="12.75">
      <c r="A16" t="s">
        <v>49</v>
      </c>
      <c r="B16">
        <v>8522</v>
      </c>
      <c r="C16">
        <v>908</v>
      </c>
      <c r="D16">
        <v>0</v>
      </c>
      <c r="E16" t="s">
        <v>137</v>
      </c>
      <c r="F16" t="s">
        <v>138</v>
      </c>
      <c r="G16" t="s">
        <v>111</v>
      </c>
      <c r="H16" t="s">
        <v>112</v>
      </c>
      <c r="I16" t="s">
        <v>139</v>
      </c>
      <c r="J16">
        <v>908</v>
      </c>
      <c r="K16">
        <v>0</v>
      </c>
      <c r="L16" t="s">
        <v>137</v>
      </c>
      <c r="M16" s="3">
        <f t="shared" si="0"/>
        <v>59604.2</v>
      </c>
      <c r="N16" s="1">
        <v>59604.2</v>
      </c>
      <c r="O16">
        <v>59604.2</v>
      </c>
      <c r="P16">
        <v>0</v>
      </c>
      <c r="Q16">
        <v>0</v>
      </c>
      <c r="R16">
        <v>0</v>
      </c>
      <c r="S16" s="1">
        <v>0</v>
      </c>
      <c r="T16">
        <v>0</v>
      </c>
      <c r="U16">
        <v>0</v>
      </c>
      <c r="V16">
        <v>0</v>
      </c>
      <c r="W16">
        <v>0</v>
      </c>
      <c r="X16">
        <v>70</v>
      </c>
      <c r="Y16">
        <v>10</v>
      </c>
      <c r="Z16">
        <v>0.166666668</v>
      </c>
      <c r="AA16">
        <v>10</v>
      </c>
      <c r="AB16">
        <v>0</v>
      </c>
      <c r="AC16">
        <v>8.516666666799999</v>
      </c>
      <c r="AD16" t="b">
        <v>0</v>
      </c>
      <c r="AE16">
        <v>9999999</v>
      </c>
      <c r="AF16">
        <v>8520</v>
      </c>
      <c r="AI16" t="b">
        <v>0</v>
      </c>
      <c r="AJ16">
        <v>288</v>
      </c>
      <c r="AK16" t="s">
        <v>112</v>
      </c>
      <c r="AL16" t="s">
        <v>111</v>
      </c>
      <c r="AM16">
        <v>288</v>
      </c>
      <c r="AN16">
        <v>288</v>
      </c>
      <c r="AQ16">
        <v>183</v>
      </c>
      <c r="AR16">
        <v>0</v>
      </c>
      <c r="AT16">
        <v>288</v>
      </c>
    </row>
    <row r="17" spans="1:49" ht="12.75">
      <c r="A17" t="s">
        <v>49</v>
      </c>
      <c r="B17">
        <v>7297</v>
      </c>
      <c r="C17">
        <v>249</v>
      </c>
      <c r="D17">
        <v>0</v>
      </c>
      <c r="E17" t="s">
        <v>140</v>
      </c>
      <c r="F17" t="s">
        <v>141</v>
      </c>
      <c r="G17" t="s">
        <v>111</v>
      </c>
      <c r="H17" t="s">
        <v>112</v>
      </c>
      <c r="I17" t="s">
        <v>142</v>
      </c>
      <c r="J17">
        <v>249</v>
      </c>
      <c r="K17">
        <v>0</v>
      </c>
      <c r="L17" t="s">
        <v>140</v>
      </c>
      <c r="M17" s="3">
        <f t="shared" si="0"/>
        <v>425174.82</v>
      </c>
      <c r="N17" s="1">
        <v>500293.86</v>
      </c>
      <c r="O17">
        <v>0</v>
      </c>
      <c r="P17">
        <v>0</v>
      </c>
      <c r="Q17">
        <v>0</v>
      </c>
      <c r="R17">
        <v>500293.86</v>
      </c>
      <c r="S17" s="1">
        <v>75119.04</v>
      </c>
      <c r="T17">
        <v>0</v>
      </c>
      <c r="U17">
        <v>0</v>
      </c>
      <c r="V17">
        <v>0</v>
      </c>
      <c r="W17">
        <v>75119.04</v>
      </c>
      <c r="X17">
        <v>70</v>
      </c>
      <c r="Y17">
        <v>10</v>
      </c>
      <c r="Z17">
        <v>1.433333327</v>
      </c>
      <c r="AA17">
        <v>8</v>
      </c>
      <c r="AB17">
        <v>1</v>
      </c>
      <c r="AC17">
        <v>8.4933333327</v>
      </c>
      <c r="AD17" t="b">
        <v>0</v>
      </c>
      <c r="AE17">
        <v>9999999</v>
      </c>
      <c r="AF17">
        <v>7298</v>
      </c>
      <c r="AI17" t="b">
        <v>0</v>
      </c>
      <c r="AJ17">
        <v>289</v>
      </c>
      <c r="AK17" t="s">
        <v>112</v>
      </c>
      <c r="AL17" t="s">
        <v>111</v>
      </c>
      <c r="AM17">
        <v>289</v>
      </c>
      <c r="AN17">
        <v>289</v>
      </c>
      <c r="AQ17">
        <v>186</v>
      </c>
      <c r="AR17">
        <v>0</v>
      </c>
      <c r="AT17">
        <v>289</v>
      </c>
    </row>
    <row r="18" spans="1:49" ht="12.75">
      <c r="A18" t="s">
        <v>49</v>
      </c>
      <c r="B18">
        <v>7179</v>
      </c>
      <c r="C18">
        <v>260</v>
      </c>
      <c r="D18">
        <v>14</v>
      </c>
      <c r="E18" t="s">
        <v>143</v>
      </c>
      <c r="F18" t="s">
        <v>144</v>
      </c>
      <c r="G18" t="s">
        <v>111</v>
      </c>
      <c r="H18" t="s">
        <v>112</v>
      </c>
      <c r="I18" t="s">
        <v>145</v>
      </c>
      <c r="J18">
        <v>260</v>
      </c>
      <c r="K18">
        <v>14</v>
      </c>
      <c r="L18" t="s">
        <v>143</v>
      </c>
      <c r="M18" s="3">
        <f t="shared" si="0"/>
        <v>307823.79000000004</v>
      </c>
      <c r="N18" s="1">
        <v>356132.9</v>
      </c>
      <c r="O18">
        <v>0</v>
      </c>
      <c r="P18">
        <v>0</v>
      </c>
      <c r="Q18">
        <v>356132.9</v>
      </c>
      <c r="R18">
        <v>0</v>
      </c>
      <c r="S18" s="1">
        <v>48309.11</v>
      </c>
      <c r="T18">
        <v>0</v>
      </c>
      <c r="U18">
        <v>16103.04</v>
      </c>
      <c r="V18">
        <v>32206.07</v>
      </c>
      <c r="W18">
        <v>0</v>
      </c>
      <c r="X18">
        <v>70</v>
      </c>
      <c r="Y18">
        <v>10</v>
      </c>
      <c r="Z18">
        <v>1.716666667</v>
      </c>
      <c r="AA18">
        <v>6</v>
      </c>
      <c r="AB18">
        <v>4</v>
      </c>
      <c r="AC18">
        <v>8.4716666667</v>
      </c>
      <c r="AD18" t="b">
        <v>0</v>
      </c>
      <c r="AE18">
        <v>9999999</v>
      </c>
      <c r="AF18">
        <v>7180</v>
      </c>
      <c r="AI18" t="b">
        <v>0</v>
      </c>
      <c r="AJ18">
        <v>291</v>
      </c>
      <c r="AK18" t="s">
        <v>112</v>
      </c>
      <c r="AL18" t="s">
        <v>111</v>
      </c>
      <c r="AM18">
        <v>291</v>
      </c>
      <c r="AN18">
        <v>291</v>
      </c>
      <c r="AQ18">
        <v>192</v>
      </c>
      <c r="AR18">
        <v>0</v>
      </c>
      <c r="AT18">
        <v>291</v>
      </c>
    </row>
    <row r="19" spans="1:49" ht="12.75">
      <c r="A19" t="s">
        <v>49</v>
      </c>
      <c r="B19">
        <v>7018</v>
      </c>
      <c r="C19">
        <v>112</v>
      </c>
      <c r="D19">
        <v>0</v>
      </c>
      <c r="E19" t="s">
        <v>146</v>
      </c>
      <c r="F19" t="s">
        <v>147</v>
      </c>
      <c r="G19" t="s">
        <v>111</v>
      </c>
      <c r="H19" t="s">
        <v>112</v>
      </c>
      <c r="I19" t="s">
        <v>148</v>
      </c>
      <c r="J19">
        <v>112</v>
      </c>
      <c r="K19">
        <v>0</v>
      </c>
      <c r="L19" t="s">
        <v>146</v>
      </c>
      <c r="M19" s="3">
        <f t="shared" si="0"/>
        <v>97340.32999999999</v>
      </c>
      <c r="N19" s="1">
        <v>196622.65</v>
      </c>
      <c r="O19">
        <v>0</v>
      </c>
      <c r="P19">
        <v>0</v>
      </c>
      <c r="Q19">
        <v>196622.65</v>
      </c>
      <c r="R19">
        <v>0</v>
      </c>
      <c r="S19" s="1">
        <v>99282.32</v>
      </c>
      <c r="T19">
        <v>0</v>
      </c>
      <c r="U19">
        <v>49641.16</v>
      </c>
      <c r="V19">
        <v>49641.16</v>
      </c>
      <c r="W19">
        <v>0</v>
      </c>
      <c r="X19">
        <v>70</v>
      </c>
      <c r="Y19">
        <v>10</v>
      </c>
      <c r="Z19">
        <v>0.694444444</v>
      </c>
      <c r="AA19">
        <v>8</v>
      </c>
      <c r="AB19">
        <v>2</v>
      </c>
      <c r="AC19">
        <v>8.4694444444</v>
      </c>
      <c r="AD19" t="b">
        <v>0</v>
      </c>
      <c r="AE19">
        <v>9999999</v>
      </c>
      <c r="AF19">
        <v>7019</v>
      </c>
      <c r="AI19" t="b">
        <v>0</v>
      </c>
      <c r="AJ19">
        <v>292</v>
      </c>
      <c r="AK19" t="s">
        <v>112</v>
      </c>
      <c r="AL19" t="s">
        <v>111</v>
      </c>
      <c r="AM19">
        <v>292</v>
      </c>
      <c r="AN19">
        <v>292</v>
      </c>
      <c r="AQ19">
        <v>193</v>
      </c>
      <c r="AR19">
        <v>0</v>
      </c>
      <c r="AT19">
        <v>292</v>
      </c>
    </row>
    <row r="20" spans="1:49" ht="12.75">
      <c r="A20" t="s">
        <v>49</v>
      </c>
      <c r="B20">
        <v>8220</v>
      </c>
      <c r="C20">
        <v>131</v>
      </c>
      <c r="D20">
        <v>0</v>
      </c>
      <c r="E20" t="s">
        <v>149</v>
      </c>
      <c r="F20" t="s">
        <v>150</v>
      </c>
      <c r="G20" t="s">
        <v>111</v>
      </c>
      <c r="H20" t="s">
        <v>112</v>
      </c>
      <c r="I20" t="s">
        <v>151</v>
      </c>
      <c r="J20">
        <v>131</v>
      </c>
      <c r="K20">
        <v>1</v>
      </c>
      <c r="L20" t="s">
        <v>152</v>
      </c>
      <c r="M20" s="3">
        <f t="shared" si="0"/>
        <v>152106.99</v>
      </c>
      <c r="N20" s="1">
        <v>210102.88</v>
      </c>
      <c r="O20">
        <v>210102.88</v>
      </c>
      <c r="P20">
        <v>0</v>
      </c>
      <c r="Q20">
        <v>0</v>
      </c>
      <c r="R20">
        <v>0</v>
      </c>
      <c r="S20" s="1">
        <v>57995.89</v>
      </c>
      <c r="T20">
        <v>57995.89</v>
      </c>
      <c r="U20">
        <v>0</v>
      </c>
      <c r="V20">
        <v>0</v>
      </c>
      <c r="W20">
        <v>0</v>
      </c>
      <c r="X20">
        <v>70</v>
      </c>
      <c r="Y20">
        <v>10</v>
      </c>
      <c r="Z20">
        <v>1.4800376054559385</v>
      </c>
      <c r="AA20">
        <v>8</v>
      </c>
      <c r="AB20">
        <v>0</v>
      </c>
      <c r="AC20">
        <v>8.448003760545594</v>
      </c>
      <c r="AD20" t="b">
        <v>0</v>
      </c>
      <c r="AE20">
        <v>9999999</v>
      </c>
      <c r="AF20">
        <v>8221</v>
      </c>
      <c r="AI20" t="b">
        <v>0</v>
      </c>
      <c r="AJ20">
        <v>294</v>
      </c>
      <c r="AK20" t="s">
        <v>112</v>
      </c>
      <c r="AL20" t="s">
        <v>111</v>
      </c>
      <c r="AM20">
        <v>294</v>
      </c>
      <c r="AN20">
        <v>294</v>
      </c>
      <c r="AQ20">
        <v>208</v>
      </c>
      <c r="AR20">
        <v>0</v>
      </c>
      <c r="AT20">
        <v>294</v>
      </c>
    </row>
    <row r="21" spans="1:49" ht="12.75">
      <c r="A21" t="s">
        <v>49</v>
      </c>
      <c r="B21">
        <v>8222</v>
      </c>
      <c r="C21">
        <v>131</v>
      </c>
      <c r="D21">
        <v>0</v>
      </c>
      <c r="E21" t="s">
        <v>149</v>
      </c>
      <c r="F21" t="s">
        <v>150</v>
      </c>
      <c r="G21" t="s">
        <v>111</v>
      </c>
      <c r="H21" t="s">
        <v>112</v>
      </c>
      <c r="I21" t="s">
        <v>153</v>
      </c>
      <c r="J21">
        <v>131</v>
      </c>
      <c r="K21">
        <v>5</v>
      </c>
      <c r="L21" t="s">
        <v>154</v>
      </c>
      <c r="M21" s="3">
        <f t="shared" si="0"/>
        <v>177442.81</v>
      </c>
      <c r="N21" s="1">
        <v>180818.66</v>
      </c>
      <c r="O21">
        <v>0</v>
      </c>
      <c r="P21">
        <v>180818.66</v>
      </c>
      <c r="Q21">
        <v>0</v>
      </c>
      <c r="R21">
        <v>0</v>
      </c>
      <c r="S21" s="1">
        <v>3375.85</v>
      </c>
      <c r="T21">
        <v>0</v>
      </c>
      <c r="U21">
        <v>3375.85</v>
      </c>
      <c r="V21">
        <v>0</v>
      </c>
      <c r="W21">
        <v>0</v>
      </c>
      <c r="X21">
        <v>70</v>
      </c>
      <c r="Y21">
        <v>10</v>
      </c>
      <c r="Z21">
        <v>1.4800376054559385</v>
      </c>
      <c r="AA21">
        <v>8</v>
      </c>
      <c r="AB21">
        <v>0</v>
      </c>
      <c r="AC21">
        <v>8.448003760545594</v>
      </c>
      <c r="AD21" t="b">
        <v>0</v>
      </c>
      <c r="AE21">
        <v>9999999</v>
      </c>
      <c r="AF21">
        <v>8223</v>
      </c>
      <c r="AI21" t="b">
        <v>0</v>
      </c>
      <c r="AJ21">
        <v>295</v>
      </c>
      <c r="AK21" t="s">
        <v>112</v>
      </c>
      <c r="AL21" t="s">
        <v>111</v>
      </c>
      <c r="AM21">
        <v>295</v>
      </c>
      <c r="AN21">
        <v>295</v>
      </c>
      <c r="AQ21">
        <v>210</v>
      </c>
      <c r="AR21">
        <v>0</v>
      </c>
      <c r="AT21">
        <v>295</v>
      </c>
    </row>
    <row r="22" spans="1:49" ht="12.75">
      <c r="A22" t="s">
        <v>49</v>
      </c>
      <c r="B22">
        <v>7814</v>
      </c>
      <c r="C22">
        <v>144</v>
      </c>
      <c r="D22">
        <v>16</v>
      </c>
      <c r="E22" t="s">
        <v>155</v>
      </c>
      <c r="F22" t="s">
        <v>156</v>
      </c>
      <c r="G22" t="s">
        <v>111</v>
      </c>
      <c r="H22" t="s">
        <v>112</v>
      </c>
      <c r="I22" t="s">
        <v>157</v>
      </c>
      <c r="J22">
        <v>144</v>
      </c>
      <c r="K22">
        <v>16</v>
      </c>
      <c r="L22" t="s">
        <v>155</v>
      </c>
      <c r="M22" s="3">
        <f t="shared" si="0"/>
        <v>265554.48000000004</v>
      </c>
      <c r="N22" s="1">
        <v>274547.21</v>
      </c>
      <c r="O22">
        <v>0</v>
      </c>
      <c r="P22">
        <v>274547.21</v>
      </c>
      <c r="Q22">
        <v>0</v>
      </c>
      <c r="R22">
        <v>0</v>
      </c>
      <c r="S22" s="1">
        <v>8992.73</v>
      </c>
      <c r="T22">
        <v>0</v>
      </c>
      <c r="U22">
        <v>8992.73</v>
      </c>
      <c r="V22">
        <v>0</v>
      </c>
      <c r="W22">
        <v>0</v>
      </c>
      <c r="X22">
        <v>70</v>
      </c>
      <c r="Y22">
        <v>10</v>
      </c>
      <c r="Z22">
        <v>2.177777769</v>
      </c>
      <c r="AA22">
        <v>4</v>
      </c>
      <c r="AB22">
        <v>5</v>
      </c>
      <c r="AC22">
        <v>8.3677777769</v>
      </c>
      <c r="AD22" t="b">
        <v>0</v>
      </c>
      <c r="AE22">
        <v>9999999</v>
      </c>
      <c r="AF22">
        <v>7815</v>
      </c>
      <c r="AI22" t="b">
        <v>0</v>
      </c>
      <c r="AJ22">
        <v>296</v>
      </c>
      <c r="AK22" t="s">
        <v>112</v>
      </c>
      <c r="AL22" t="s">
        <v>111</v>
      </c>
      <c r="AM22">
        <v>296</v>
      </c>
      <c r="AN22">
        <v>296</v>
      </c>
      <c r="AQ22">
        <v>172</v>
      </c>
      <c r="AR22">
        <v>0</v>
      </c>
      <c r="AT22">
        <v>296</v>
      </c>
    </row>
    <row r="23" spans="1:49" ht="12.75">
      <c r="A23" t="s">
        <v>49</v>
      </c>
      <c r="B23">
        <v>7129</v>
      </c>
      <c r="C23">
        <v>151</v>
      </c>
      <c r="D23">
        <v>0</v>
      </c>
      <c r="E23" t="s">
        <v>158</v>
      </c>
      <c r="F23" t="s">
        <v>159</v>
      </c>
      <c r="G23" t="s">
        <v>111</v>
      </c>
      <c r="H23" t="s">
        <v>112</v>
      </c>
      <c r="I23" t="s">
        <v>160</v>
      </c>
      <c r="J23">
        <v>151</v>
      </c>
      <c r="K23">
        <v>0</v>
      </c>
      <c r="L23" t="s">
        <v>158</v>
      </c>
      <c r="M23" s="3">
        <f t="shared" si="0"/>
        <v>178238.36000000002</v>
      </c>
      <c r="N23" s="1">
        <v>198356.14</v>
      </c>
      <c r="O23">
        <v>0</v>
      </c>
      <c r="P23">
        <v>198356.14</v>
      </c>
      <c r="Q23">
        <v>0</v>
      </c>
      <c r="R23">
        <v>0</v>
      </c>
      <c r="S23" s="1">
        <v>20117.78</v>
      </c>
      <c r="T23">
        <v>0</v>
      </c>
      <c r="U23">
        <v>20117.78</v>
      </c>
      <c r="V23">
        <v>0</v>
      </c>
      <c r="W23">
        <v>0</v>
      </c>
      <c r="X23">
        <v>70</v>
      </c>
      <c r="Y23">
        <v>10</v>
      </c>
      <c r="Z23">
        <v>0.88888889</v>
      </c>
      <c r="AA23">
        <v>6</v>
      </c>
      <c r="AB23">
        <v>3</v>
      </c>
      <c r="AC23">
        <v>8.338888889</v>
      </c>
      <c r="AD23" t="b">
        <v>0</v>
      </c>
      <c r="AE23">
        <v>9999999</v>
      </c>
      <c r="AF23">
        <v>7130</v>
      </c>
      <c r="AI23" t="b">
        <v>0</v>
      </c>
      <c r="AJ23">
        <v>297</v>
      </c>
      <c r="AK23" t="s">
        <v>112</v>
      </c>
      <c r="AL23" t="s">
        <v>111</v>
      </c>
      <c r="AM23">
        <v>297</v>
      </c>
      <c r="AN23">
        <v>297</v>
      </c>
      <c r="AQ23">
        <v>202</v>
      </c>
      <c r="AR23">
        <v>0</v>
      </c>
      <c r="AT23">
        <v>297</v>
      </c>
    </row>
    <row r="24" spans="1:49" ht="12.75">
      <c r="A24" t="s">
        <v>49</v>
      </c>
      <c r="B24">
        <v>7809</v>
      </c>
      <c r="C24">
        <v>181</v>
      </c>
      <c r="D24">
        <v>3</v>
      </c>
      <c r="E24" t="s">
        <v>161</v>
      </c>
      <c r="F24" t="s">
        <v>162</v>
      </c>
      <c r="G24" t="s">
        <v>111</v>
      </c>
      <c r="H24" t="s">
        <v>112</v>
      </c>
      <c r="I24" t="s">
        <v>163</v>
      </c>
      <c r="J24">
        <v>181</v>
      </c>
      <c r="K24">
        <v>3</v>
      </c>
      <c r="L24" t="s">
        <v>161</v>
      </c>
      <c r="M24" s="3">
        <f t="shared" si="0"/>
        <v>180002.54000000004</v>
      </c>
      <c r="N24" s="1">
        <v>601132.43</v>
      </c>
      <c r="O24">
        <v>0</v>
      </c>
      <c r="P24">
        <v>0</v>
      </c>
      <c r="Q24">
        <v>0</v>
      </c>
      <c r="R24">
        <v>601132.43</v>
      </c>
      <c r="S24" s="1">
        <v>421129.89</v>
      </c>
      <c r="T24">
        <v>0</v>
      </c>
      <c r="U24">
        <v>140376.63</v>
      </c>
      <c r="V24">
        <v>140376.63</v>
      </c>
      <c r="W24">
        <v>140376.63</v>
      </c>
      <c r="X24">
        <v>70</v>
      </c>
      <c r="Y24">
        <v>10</v>
      </c>
      <c r="Z24">
        <v>2.222222223</v>
      </c>
      <c r="AA24">
        <v>1</v>
      </c>
      <c r="AB24">
        <v>1</v>
      </c>
      <c r="AC24">
        <v>7.8722222223</v>
      </c>
      <c r="AD24" t="b">
        <v>0</v>
      </c>
      <c r="AE24">
        <v>9999999</v>
      </c>
      <c r="AF24">
        <v>7810</v>
      </c>
      <c r="AI24" t="b">
        <v>0</v>
      </c>
      <c r="AJ24">
        <v>302</v>
      </c>
      <c r="AK24" t="s">
        <v>112</v>
      </c>
      <c r="AL24" t="s">
        <v>111</v>
      </c>
      <c r="AM24">
        <v>302</v>
      </c>
      <c r="AN24">
        <v>302</v>
      </c>
      <c r="AQ24">
        <v>214</v>
      </c>
      <c r="AR24">
        <v>0</v>
      </c>
      <c r="AT24">
        <v>302</v>
      </c>
    </row>
    <row r="25" spans="1:49" ht="12.75">
      <c r="A25" t="s">
        <v>49</v>
      </c>
      <c r="B25">
        <v>7111</v>
      </c>
      <c r="C25">
        <v>216</v>
      </c>
      <c r="D25">
        <v>0</v>
      </c>
      <c r="E25" t="s">
        <v>50</v>
      </c>
      <c r="F25" t="s">
        <v>51</v>
      </c>
      <c r="G25" t="s">
        <v>52</v>
      </c>
      <c r="H25" t="s">
        <v>53</v>
      </c>
      <c r="I25" t="s">
        <v>54</v>
      </c>
      <c r="J25">
        <v>216</v>
      </c>
      <c r="K25">
        <v>0</v>
      </c>
      <c r="L25" t="s">
        <v>50</v>
      </c>
      <c r="M25" s="3"/>
      <c r="N25" s="1">
        <v>51776.32</v>
      </c>
      <c r="O25">
        <v>0</v>
      </c>
      <c r="P25">
        <v>0</v>
      </c>
      <c r="Q25">
        <v>0</v>
      </c>
      <c r="R25">
        <v>51776.32</v>
      </c>
      <c r="S25" s="1" t="s">
        <v>55</v>
      </c>
      <c r="X25">
        <v>70</v>
      </c>
      <c r="Y25">
        <v>10</v>
      </c>
      <c r="Z25">
        <v>0.666666667</v>
      </c>
      <c r="AA25">
        <v>10</v>
      </c>
      <c r="AB25">
        <v>0</v>
      </c>
      <c r="AC25">
        <v>8.5666666667</v>
      </c>
      <c r="AD25" t="b">
        <v>0</v>
      </c>
      <c r="AE25">
        <v>9999999</v>
      </c>
      <c r="AI25" t="b">
        <v>0</v>
      </c>
      <c r="AJ25">
        <v>142</v>
      </c>
      <c r="AK25" t="s">
        <v>53</v>
      </c>
      <c r="AL25" t="s">
        <v>52</v>
      </c>
      <c r="AM25">
        <v>142</v>
      </c>
      <c r="AN25">
        <v>142</v>
      </c>
      <c r="AQ25">
        <v>0</v>
      </c>
      <c r="AR25">
        <v>0</v>
      </c>
      <c r="AT25">
        <v>142</v>
      </c>
    </row>
    <row r="26" spans="1:49" ht="12.75">
      <c r="A26" t="s">
        <v>49</v>
      </c>
      <c r="B26">
        <v>7106</v>
      </c>
      <c r="C26">
        <v>216</v>
      </c>
      <c r="D26">
        <v>0</v>
      </c>
      <c r="E26" t="s">
        <v>50</v>
      </c>
      <c r="F26" t="s">
        <v>51</v>
      </c>
      <c r="G26" t="s">
        <v>52</v>
      </c>
      <c r="H26" t="s">
        <v>53</v>
      </c>
      <c r="I26" t="s">
        <v>56</v>
      </c>
      <c r="J26">
        <v>216</v>
      </c>
      <c r="K26">
        <v>0</v>
      </c>
      <c r="L26" t="s">
        <v>50</v>
      </c>
      <c r="M26" s="2" t="s">
        <v>55</v>
      </c>
      <c r="N26" s="1">
        <v>49764.62</v>
      </c>
      <c r="O26">
        <v>49764.62</v>
      </c>
      <c r="P26">
        <v>0</v>
      </c>
      <c r="Q26">
        <v>0</v>
      </c>
      <c r="R26">
        <v>0</v>
      </c>
      <c r="S26" s="1" t="s">
        <v>55</v>
      </c>
      <c r="X26">
        <v>70</v>
      </c>
      <c r="Y26">
        <v>10</v>
      </c>
      <c r="Z26">
        <v>0.666666667</v>
      </c>
      <c r="AA26">
        <v>10</v>
      </c>
      <c r="AB26">
        <v>0</v>
      </c>
      <c r="AC26">
        <v>8.5666666667</v>
      </c>
      <c r="AD26" t="b">
        <v>0</v>
      </c>
      <c r="AE26">
        <v>9999999</v>
      </c>
      <c r="AI26" t="b">
        <v>0</v>
      </c>
      <c r="AJ26">
        <v>143</v>
      </c>
      <c r="AK26" t="s">
        <v>53</v>
      </c>
      <c r="AL26" t="s">
        <v>52</v>
      </c>
      <c r="AM26">
        <v>143</v>
      </c>
      <c r="AN26">
        <v>143</v>
      </c>
      <c r="AQ26">
        <v>0</v>
      </c>
      <c r="AR26">
        <v>0</v>
      </c>
      <c r="AT26">
        <v>143</v>
      </c>
    </row>
    <row r="27" spans="1:49" ht="12.75">
      <c r="A27" t="s">
        <v>49</v>
      </c>
      <c r="B27">
        <v>7110</v>
      </c>
      <c r="C27">
        <v>216</v>
      </c>
      <c r="D27">
        <v>0</v>
      </c>
      <c r="E27" t="s">
        <v>50</v>
      </c>
      <c r="F27" t="s">
        <v>51</v>
      </c>
      <c r="G27" t="s">
        <v>52</v>
      </c>
      <c r="H27" t="s">
        <v>53</v>
      </c>
      <c r="I27" t="s">
        <v>57</v>
      </c>
      <c r="J27">
        <v>216</v>
      </c>
      <c r="K27">
        <v>0</v>
      </c>
      <c r="L27" t="s">
        <v>50</v>
      </c>
      <c r="M27" s="2" t="s">
        <v>55</v>
      </c>
      <c r="N27" s="1">
        <v>21064.79</v>
      </c>
      <c r="O27">
        <v>0</v>
      </c>
      <c r="P27">
        <v>0</v>
      </c>
      <c r="Q27">
        <v>21064.79</v>
      </c>
      <c r="R27">
        <v>0</v>
      </c>
      <c r="S27" s="1" t="s">
        <v>55</v>
      </c>
      <c r="X27">
        <v>70</v>
      </c>
      <c r="Y27">
        <v>10</v>
      </c>
      <c r="Z27">
        <v>0.666666667</v>
      </c>
      <c r="AA27">
        <v>10</v>
      </c>
      <c r="AB27">
        <v>0</v>
      </c>
      <c r="AC27">
        <v>8.5666666667</v>
      </c>
      <c r="AD27" t="b">
        <v>0</v>
      </c>
      <c r="AE27">
        <v>9999999</v>
      </c>
      <c r="AI27" t="b">
        <v>0</v>
      </c>
      <c r="AJ27">
        <v>144</v>
      </c>
      <c r="AK27" t="s">
        <v>53</v>
      </c>
      <c r="AL27" t="s">
        <v>52</v>
      </c>
      <c r="AM27">
        <v>144</v>
      </c>
      <c r="AN27">
        <v>144</v>
      </c>
      <c r="AQ27">
        <v>0</v>
      </c>
      <c r="AR27">
        <v>0</v>
      </c>
      <c r="AT27">
        <v>144</v>
      </c>
    </row>
    <row r="28" spans="1:49" ht="12.75">
      <c r="A28" t="s">
        <v>49</v>
      </c>
      <c r="B28">
        <v>7392</v>
      </c>
      <c r="C28">
        <v>69</v>
      </c>
      <c r="D28">
        <v>0</v>
      </c>
      <c r="E28" t="s">
        <v>58</v>
      </c>
      <c r="F28" t="s">
        <v>59</v>
      </c>
      <c r="G28" t="s">
        <v>52</v>
      </c>
      <c r="H28" t="s">
        <v>53</v>
      </c>
      <c r="I28" t="s">
        <v>60</v>
      </c>
      <c r="J28">
        <v>69</v>
      </c>
      <c r="K28">
        <v>0</v>
      </c>
      <c r="L28" t="s">
        <v>58</v>
      </c>
      <c r="M28" s="2" t="s">
        <v>55</v>
      </c>
      <c r="N28" s="1">
        <v>188264.37</v>
      </c>
      <c r="O28">
        <v>0</v>
      </c>
      <c r="P28">
        <v>188264.37</v>
      </c>
      <c r="Q28">
        <v>0</v>
      </c>
      <c r="R28">
        <v>0</v>
      </c>
      <c r="S28" s="1" t="s">
        <v>55</v>
      </c>
      <c r="X28">
        <v>70</v>
      </c>
      <c r="Y28">
        <v>10</v>
      </c>
      <c r="Z28">
        <v>0.555555556</v>
      </c>
      <c r="AA28">
        <v>10</v>
      </c>
      <c r="AB28">
        <v>0</v>
      </c>
      <c r="AC28">
        <v>8.5555555556</v>
      </c>
      <c r="AD28" t="b">
        <v>0</v>
      </c>
      <c r="AE28">
        <v>9999999</v>
      </c>
      <c r="AI28" t="b">
        <v>0</v>
      </c>
      <c r="AJ28">
        <v>145</v>
      </c>
      <c r="AK28" t="s">
        <v>53</v>
      </c>
      <c r="AL28" t="s">
        <v>52</v>
      </c>
      <c r="AM28">
        <v>145</v>
      </c>
      <c r="AN28">
        <v>145</v>
      </c>
      <c r="AQ28">
        <v>0</v>
      </c>
      <c r="AR28">
        <v>0</v>
      </c>
      <c r="AT28">
        <v>145</v>
      </c>
    </row>
    <row r="29" spans="1:49" ht="12.75">
      <c r="A29" t="s">
        <v>49</v>
      </c>
      <c r="B29">
        <v>8390</v>
      </c>
      <c r="C29">
        <v>22</v>
      </c>
      <c r="D29">
        <v>0</v>
      </c>
      <c r="E29" t="s">
        <v>61</v>
      </c>
      <c r="F29" t="s">
        <v>62</v>
      </c>
      <c r="G29" t="s">
        <v>52</v>
      </c>
      <c r="H29" t="s">
        <v>53</v>
      </c>
      <c r="I29" t="s">
        <v>63</v>
      </c>
      <c r="J29">
        <v>22</v>
      </c>
      <c r="K29">
        <v>0</v>
      </c>
      <c r="L29" t="s">
        <v>61</v>
      </c>
      <c r="M29" s="2" t="s">
        <v>55</v>
      </c>
      <c r="N29" s="1">
        <v>72983.99</v>
      </c>
      <c r="O29">
        <v>72983.99</v>
      </c>
      <c r="P29">
        <v>0</v>
      </c>
      <c r="Q29">
        <v>0</v>
      </c>
      <c r="R29">
        <v>0</v>
      </c>
      <c r="S29" s="1" t="s">
        <v>55</v>
      </c>
      <c r="X29">
        <v>70</v>
      </c>
      <c r="Y29">
        <v>10</v>
      </c>
      <c r="Z29">
        <v>0.52777778</v>
      </c>
      <c r="AA29">
        <v>10</v>
      </c>
      <c r="AB29">
        <v>0</v>
      </c>
      <c r="AC29">
        <v>8.552777778</v>
      </c>
      <c r="AD29" t="b">
        <v>0</v>
      </c>
      <c r="AE29">
        <v>9999999</v>
      </c>
      <c r="AI29" t="b">
        <v>0</v>
      </c>
      <c r="AJ29">
        <v>146</v>
      </c>
      <c r="AK29" t="s">
        <v>53</v>
      </c>
      <c r="AL29" t="s">
        <v>52</v>
      </c>
      <c r="AM29">
        <v>146</v>
      </c>
      <c r="AN29">
        <v>146</v>
      </c>
      <c r="AQ29">
        <v>0</v>
      </c>
      <c r="AR29">
        <v>0</v>
      </c>
      <c r="AT29">
        <v>146</v>
      </c>
    </row>
    <row r="30" spans="1:49" ht="12.75">
      <c r="A30" t="s">
        <v>49</v>
      </c>
      <c r="B30">
        <v>7802</v>
      </c>
      <c r="C30">
        <v>196</v>
      </c>
      <c r="D30">
        <v>0</v>
      </c>
      <c r="E30" t="s">
        <v>70</v>
      </c>
      <c r="F30" t="s">
        <v>71</v>
      </c>
      <c r="G30" t="s">
        <v>52</v>
      </c>
      <c r="H30" t="s">
        <v>53</v>
      </c>
      <c r="I30" t="s">
        <v>72</v>
      </c>
      <c r="J30">
        <v>196</v>
      </c>
      <c r="K30">
        <v>0</v>
      </c>
      <c r="L30" t="s">
        <v>70</v>
      </c>
      <c r="M30" s="2" t="s">
        <v>55</v>
      </c>
      <c r="N30" s="1">
        <v>39742.3</v>
      </c>
      <c r="O30">
        <v>0</v>
      </c>
      <c r="P30">
        <v>39742.3</v>
      </c>
      <c r="Q30">
        <v>0</v>
      </c>
      <c r="R30">
        <v>0</v>
      </c>
      <c r="S30" s="1" t="s">
        <v>55</v>
      </c>
      <c r="X30">
        <v>70</v>
      </c>
      <c r="Y30">
        <v>10</v>
      </c>
      <c r="Z30">
        <v>1.527777779</v>
      </c>
      <c r="AA30">
        <v>8</v>
      </c>
      <c r="AB30">
        <v>2</v>
      </c>
      <c r="AC30">
        <v>8.5527777779</v>
      </c>
      <c r="AD30" t="b">
        <v>0</v>
      </c>
      <c r="AE30">
        <v>9999999</v>
      </c>
      <c r="AI30" t="b">
        <v>0</v>
      </c>
      <c r="AJ30">
        <v>147</v>
      </c>
      <c r="AK30" t="s">
        <v>53</v>
      </c>
      <c r="AL30" t="s">
        <v>52</v>
      </c>
      <c r="AM30">
        <v>147</v>
      </c>
      <c r="AN30">
        <v>147</v>
      </c>
      <c r="AQ30">
        <v>0</v>
      </c>
      <c r="AR30">
        <v>0</v>
      </c>
      <c r="AT30">
        <v>147</v>
      </c>
    </row>
    <row r="31" spans="1:49" ht="12.75">
      <c r="A31" t="s">
        <v>49</v>
      </c>
      <c r="B31">
        <v>8363</v>
      </c>
      <c r="C31">
        <v>82</v>
      </c>
      <c r="D31">
        <v>0</v>
      </c>
      <c r="E31" t="s">
        <v>64</v>
      </c>
      <c r="F31" t="s">
        <v>65</v>
      </c>
      <c r="G31" t="s">
        <v>52</v>
      </c>
      <c r="H31" t="s">
        <v>53</v>
      </c>
      <c r="I31" t="s">
        <v>66</v>
      </c>
      <c r="J31">
        <v>82</v>
      </c>
      <c r="K31">
        <v>0</v>
      </c>
      <c r="L31" t="s">
        <v>64</v>
      </c>
      <c r="M31" s="2" t="s">
        <v>55</v>
      </c>
      <c r="N31" s="1">
        <v>158931.56</v>
      </c>
      <c r="O31">
        <v>0</v>
      </c>
      <c r="P31">
        <v>158931.56</v>
      </c>
      <c r="Q31">
        <v>0</v>
      </c>
      <c r="R31">
        <v>0</v>
      </c>
      <c r="S31" s="1" t="s">
        <v>55</v>
      </c>
      <c r="X31">
        <v>70</v>
      </c>
      <c r="Y31">
        <v>10</v>
      </c>
      <c r="Z31">
        <v>0.355555556</v>
      </c>
      <c r="AA31">
        <v>10</v>
      </c>
      <c r="AB31">
        <v>0</v>
      </c>
      <c r="AC31">
        <v>8.5355555556</v>
      </c>
      <c r="AD31" t="b">
        <v>0</v>
      </c>
      <c r="AE31">
        <v>9999999</v>
      </c>
      <c r="AI31" t="b">
        <v>0</v>
      </c>
      <c r="AJ31">
        <v>148</v>
      </c>
      <c r="AK31" t="s">
        <v>53</v>
      </c>
      <c r="AL31" t="s">
        <v>52</v>
      </c>
      <c r="AM31">
        <v>148</v>
      </c>
      <c r="AN31">
        <v>148</v>
      </c>
      <c r="AQ31">
        <v>0</v>
      </c>
      <c r="AR31">
        <v>0</v>
      </c>
      <c r="AT31">
        <v>148</v>
      </c>
    </row>
    <row r="32" spans="1:49" ht="12.75">
      <c r="A32" t="s">
        <v>49</v>
      </c>
      <c r="B32">
        <v>7405</v>
      </c>
      <c r="C32">
        <v>19</v>
      </c>
      <c r="D32">
        <v>0</v>
      </c>
      <c r="E32" t="s">
        <v>67</v>
      </c>
      <c r="F32" t="s">
        <v>68</v>
      </c>
      <c r="G32" t="s">
        <v>52</v>
      </c>
      <c r="H32" t="s">
        <v>53</v>
      </c>
      <c r="I32" t="s">
        <v>69</v>
      </c>
      <c r="J32">
        <v>19</v>
      </c>
      <c r="K32">
        <v>0</v>
      </c>
      <c r="L32" t="s">
        <v>67</v>
      </c>
      <c r="M32" s="2" t="s">
        <v>55</v>
      </c>
      <c r="N32" s="1">
        <v>244250.8</v>
      </c>
      <c r="O32">
        <v>0</v>
      </c>
      <c r="P32">
        <v>244250.8</v>
      </c>
      <c r="Q32">
        <v>0</v>
      </c>
      <c r="R32">
        <v>0</v>
      </c>
      <c r="S32" s="1" t="s">
        <v>55</v>
      </c>
      <c r="X32">
        <v>70</v>
      </c>
      <c r="Y32">
        <v>10</v>
      </c>
      <c r="Z32">
        <v>0.333333334</v>
      </c>
      <c r="AA32">
        <v>10</v>
      </c>
      <c r="AB32">
        <v>0</v>
      </c>
      <c r="AC32">
        <v>8.5333333334</v>
      </c>
      <c r="AD32" t="b">
        <v>0</v>
      </c>
      <c r="AE32">
        <v>9999999</v>
      </c>
      <c r="AI32" t="b">
        <v>0</v>
      </c>
      <c r="AJ32">
        <v>149</v>
      </c>
      <c r="AK32" t="s">
        <v>53</v>
      </c>
      <c r="AL32" t="s">
        <v>52</v>
      </c>
      <c r="AM32">
        <v>149</v>
      </c>
      <c r="AN32">
        <v>149</v>
      </c>
      <c r="AQ32">
        <v>0</v>
      </c>
      <c r="AR32">
        <v>0</v>
      </c>
      <c r="AT32">
        <v>149</v>
      </c>
    </row>
    <row r="33" spans="1:49" ht="12.75">
      <c r="A33" t="s">
        <v>49</v>
      </c>
      <c r="B33">
        <v>7719</v>
      </c>
      <c r="C33">
        <v>22</v>
      </c>
      <c r="D33">
        <v>0</v>
      </c>
      <c r="E33" t="s">
        <v>61</v>
      </c>
      <c r="F33" t="s">
        <v>62</v>
      </c>
      <c r="G33" t="s">
        <v>73</v>
      </c>
      <c r="H33" t="s">
        <v>74</v>
      </c>
      <c r="I33" t="s">
        <v>75</v>
      </c>
      <c r="J33">
        <v>22</v>
      </c>
      <c r="K33">
        <v>0</v>
      </c>
      <c r="L33" t="s">
        <v>61</v>
      </c>
      <c r="M33" s="3"/>
      <c r="N33" s="1">
        <v>27179.54</v>
      </c>
      <c r="O33">
        <v>0</v>
      </c>
      <c r="P33">
        <v>27179.54</v>
      </c>
      <c r="Q33">
        <v>0</v>
      </c>
      <c r="R33">
        <v>0</v>
      </c>
      <c r="S33" s="1" t="s">
        <v>55</v>
      </c>
      <c r="X33">
        <v>70</v>
      </c>
      <c r="Y33">
        <v>10</v>
      </c>
      <c r="Z33">
        <v>0.52777778</v>
      </c>
      <c r="AA33">
        <v>10</v>
      </c>
      <c r="AB33">
        <v>0</v>
      </c>
      <c r="AC33">
        <v>8.552777778</v>
      </c>
      <c r="AD33" t="b">
        <v>0</v>
      </c>
      <c r="AE33">
        <v>9999999</v>
      </c>
      <c r="AI33" t="b">
        <v>0</v>
      </c>
      <c r="AJ33">
        <v>87</v>
      </c>
      <c r="AK33" t="s">
        <v>74</v>
      </c>
      <c r="AL33" t="s">
        <v>73</v>
      </c>
      <c r="AM33">
        <v>87</v>
      </c>
      <c r="AN33">
        <v>87</v>
      </c>
      <c r="AQ33">
        <v>0</v>
      </c>
      <c r="AR33">
        <v>0</v>
      </c>
      <c r="AT33">
        <v>87</v>
      </c>
    </row>
    <row r="34" spans="1:49" ht="12.75">
      <c r="A34" t="s">
        <v>49</v>
      </c>
      <c r="B34">
        <v>7710</v>
      </c>
      <c r="C34">
        <v>13</v>
      </c>
      <c r="D34">
        <v>0</v>
      </c>
      <c r="E34" t="s">
        <v>76</v>
      </c>
      <c r="F34" t="s">
        <v>77</v>
      </c>
      <c r="G34" t="s">
        <v>73</v>
      </c>
      <c r="H34" t="s">
        <v>74</v>
      </c>
      <c r="I34" t="s">
        <v>78</v>
      </c>
      <c r="J34">
        <v>13</v>
      </c>
      <c r="K34">
        <v>8</v>
      </c>
      <c r="L34" t="s">
        <v>79</v>
      </c>
      <c r="M34" s="2" t="s">
        <v>55</v>
      </c>
      <c r="N34" s="1">
        <v>133170.03</v>
      </c>
      <c r="O34">
        <v>0</v>
      </c>
      <c r="P34">
        <v>133170.03</v>
      </c>
      <c r="Q34">
        <v>0</v>
      </c>
      <c r="R34">
        <v>0</v>
      </c>
      <c r="S34" s="1" t="s">
        <v>55</v>
      </c>
      <c r="X34">
        <v>70</v>
      </c>
      <c r="Y34">
        <v>10</v>
      </c>
      <c r="Z34">
        <v>0.5082829493083434</v>
      </c>
      <c r="AA34">
        <v>10</v>
      </c>
      <c r="AB34">
        <v>0</v>
      </c>
      <c r="AC34">
        <v>8.550828294930835</v>
      </c>
      <c r="AD34" t="b">
        <v>0</v>
      </c>
      <c r="AE34">
        <v>9999999</v>
      </c>
      <c r="AI34" t="b">
        <v>0</v>
      </c>
      <c r="AJ34">
        <v>89</v>
      </c>
      <c r="AK34" t="s">
        <v>74</v>
      </c>
      <c r="AL34" t="s">
        <v>73</v>
      </c>
      <c r="AM34">
        <v>89</v>
      </c>
      <c r="AN34">
        <v>89</v>
      </c>
      <c r="AQ34">
        <v>0</v>
      </c>
      <c r="AR34">
        <v>0</v>
      </c>
      <c r="AT34">
        <v>89</v>
      </c>
    </row>
    <row r="35" spans="1:49" ht="12.75">
      <c r="A35" t="s">
        <v>49</v>
      </c>
      <c r="B35">
        <v>7995</v>
      </c>
      <c r="C35">
        <v>136</v>
      </c>
      <c r="D35">
        <v>4</v>
      </c>
      <c r="E35" t="s">
        <v>80</v>
      </c>
      <c r="F35" t="s">
        <v>81</v>
      </c>
      <c r="G35" t="s">
        <v>73</v>
      </c>
      <c r="H35" t="s">
        <v>74</v>
      </c>
      <c r="I35" t="s">
        <v>82</v>
      </c>
      <c r="J35">
        <v>136</v>
      </c>
      <c r="K35">
        <v>4</v>
      </c>
      <c r="L35" t="s">
        <v>80</v>
      </c>
      <c r="M35" s="2" t="s">
        <v>55</v>
      </c>
      <c r="N35" s="1">
        <v>63942.91</v>
      </c>
      <c r="O35">
        <v>63942.91</v>
      </c>
      <c r="P35">
        <v>0</v>
      </c>
      <c r="Q35">
        <v>0</v>
      </c>
      <c r="R35">
        <v>0</v>
      </c>
      <c r="S35" s="1" t="s">
        <v>55</v>
      </c>
      <c r="X35">
        <v>70</v>
      </c>
      <c r="Y35">
        <v>10</v>
      </c>
      <c r="Z35">
        <v>1.888888889</v>
      </c>
      <c r="AA35">
        <v>4</v>
      </c>
      <c r="AB35">
        <v>9</v>
      </c>
      <c r="AC35">
        <v>8.538888888899999</v>
      </c>
      <c r="AD35" t="b">
        <v>0</v>
      </c>
      <c r="AE35">
        <v>9999999</v>
      </c>
      <c r="AI35" t="b">
        <v>0</v>
      </c>
      <c r="AJ35">
        <v>98</v>
      </c>
      <c r="AK35" t="s">
        <v>74</v>
      </c>
      <c r="AL35" t="s">
        <v>73</v>
      </c>
      <c r="AM35">
        <v>98</v>
      </c>
      <c r="AN35">
        <v>98</v>
      </c>
      <c r="AQ35">
        <v>0</v>
      </c>
      <c r="AR35">
        <v>0</v>
      </c>
      <c r="AT35">
        <v>98</v>
      </c>
    </row>
    <row r="36" spans="1:49" ht="12.75">
      <c r="A36" t="s">
        <v>49</v>
      </c>
      <c r="B36">
        <v>8349</v>
      </c>
      <c r="C36">
        <v>194</v>
      </c>
      <c r="D36">
        <v>5</v>
      </c>
      <c r="E36" t="s">
        <v>83</v>
      </c>
      <c r="F36" t="s">
        <v>84</v>
      </c>
      <c r="G36" t="s">
        <v>73</v>
      </c>
      <c r="H36" t="s">
        <v>74</v>
      </c>
      <c r="I36" t="s">
        <v>85</v>
      </c>
      <c r="J36">
        <v>194</v>
      </c>
      <c r="K36">
        <v>5</v>
      </c>
      <c r="L36" t="s">
        <v>83</v>
      </c>
      <c r="M36" s="2" t="s">
        <v>55</v>
      </c>
      <c r="N36" s="1">
        <v>79337</v>
      </c>
      <c r="O36">
        <v>0</v>
      </c>
      <c r="P36">
        <v>0</v>
      </c>
      <c r="Q36">
        <v>79337</v>
      </c>
      <c r="R36">
        <v>0</v>
      </c>
      <c r="S36" s="1" t="s">
        <v>55</v>
      </c>
      <c r="X36">
        <v>70</v>
      </c>
      <c r="Y36">
        <v>10</v>
      </c>
      <c r="Z36">
        <v>2.25</v>
      </c>
      <c r="AA36">
        <v>5</v>
      </c>
      <c r="AB36">
        <v>6</v>
      </c>
      <c r="AC36">
        <v>8.525</v>
      </c>
      <c r="AD36" t="b">
        <v>0</v>
      </c>
      <c r="AE36">
        <v>9999999</v>
      </c>
      <c r="AI36" t="b">
        <v>0</v>
      </c>
      <c r="AJ36">
        <v>99</v>
      </c>
      <c r="AK36" t="s">
        <v>74</v>
      </c>
      <c r="AL36" t="s">
        <v>73</v>
      </c>
      <c r="AM36">
        <v>99</v>
      </c>
      <c r="AN36">
        <v>99</v>
      </c>
      <c r="AQ36">
        <v>0</v>
      </c>
      <c r="AR36">
        <v>0</v>
      </c>
      <c r="AT36">
        <v>99</v>
      </c>
    </row>
    <row r="37" spans="1:49" ht="12.75">
      <c r="A37" t="s">
        <v>49</v>
      </c>
      <c r="B37">
        <v>7141</v>
      </c>
      <c r="C37">
        <v>186</v>
      </c>
      <c r="D37">
        <v>2</v>
      </c>
      <c r="E37" t="s">
        <v>86</v>
      </c>
      <c r="F37" t="s">
        <v>87</v>
      </c>
      <c r="G37" t="s">
        <v>73</v>
      </c>
      <c r="H37" t="s">
        <v>74</v>
      </c>
      <c r="I37" t="s">
        <v>88</v>
      </c>
      <c r="J37">
        <v>186</v>
      </c>
      <c r="K37">
        <v>2</v>
      </c>
      <c r="L37" t="s">
        <v>86</v>
      </c>
      <c r="M37" s="2" t="s">
        <v>55</v>
      </c>
      <c r="N37" s="1">
        <v>69251.66</v>
      </c>
      <c r="O37">
        <v>0</v>
      </c>
      <c r="P37">
        <v>69251.66</v>
      </c>
      <c r="Q37">
        <v>0</v>
      </c>
      <c r="R37">
        <v>0</v>
      </c>
      <c r="S37" s="1" t="s">
        <v>55</v>
      </c>
      <c r="X37">
        <v>70</v>
      </c>
      <c r="Y37">
        <v>10</v>
      </c>
      <c r="Z37">
        <v>1.688888889</v>
      </c>
      <c r="AA37">
        <v>5</v>
      </c>
      <c r="AB37">
        <v>7</v>
      </c>
      <c r="AC37">
        <v>8.5188888889</v>
      </c>
      <c r="AD37" t="b">
        <v>0</v>
      </c>
      <c r="AE37">
        <v>9999999</v>
      </c>
      <c r="AI37" t="b">
        <v>0</v>
      </c>
      <c r="AJ37">
        <v>100</v>
      </c>
      <c r="AK37" t="s">
        <v>74</v>
      </c>
      <c r="AL37" t="s">
        <v>73</v>
      </c>
      <c r="AM37">
        <v>100</v>
      </c>
      <c r="AN37">
        <v>100</v>
      </c>
      <c r="AQ37">
        <v>0</v>
      </c>
      <c r="AR37">
        <v>0</v>
      </c>
      <c r="AT37">
        <v>100</v>
      </c>
    </row>
    <row r="38" spans="1:49" ht="12.75">
      <c r="A38" t="s">
        <v>49</v>
      </c>
      <c r="B38">
        <v>7705</v>
      </c>
      <c r="C38">
        <v>11</v>
      </c>
      <c r="D38">
        <v>0</v>
      </c>
      <c r="E38" t="s">
        <v>89</v>
      </c>
      <c r="F38" t="s">
        <v>90</v>
      </c>
      <c r="G38" t="s">
        <v>73</v>
      </c>
      <c r="H38" t="s">
        <v>74</v>
      </c>
      <c r="I38" t="s">
        <v>91</v>
      </c>
      <c r="J38">
        <v>11</v>
      </c>
      <c r="K38">
        <v>0</v>
      </c>
      <c r="L38" t="s">
        <v>89</v>
      </c>
      <c r="M38" s="2" t="s">
        <v>55</v>
      </c>
      <c r="N38" s="1">
        <v>252219</v>
      </c>
      <c r="O38">
        <v>32639</v>
      </c>
      <c r="P38">
        <v>219580</v>
      </c>
      <c r="Q38">
        <v>0</v>
      </c>
      <c r="R38">
        <v>0</v>
      </c>
      <c r="S38" s="1" t="s">
        <v>55</v>
      </c>
      <c r="X38">
        <v>70</v>
      </c>
      <c r="Y38">
        <v>10</v>
      </c>
      <c r="Z38">
        <v>2.140327382855584</v>
      </c>
      <c r="AA38">
        <v>8</v>
      </c>
      <c r="AB38">
        <v>0</v>
      </c>
      <c r="AC38">
        <v>8.51403273828556</v>
      </c>
      <c r="AD38" t="b">
        <v>0</v>
      </c>
      <c r="AE38">
        <v>9999999</v>
      </c>
      <c r="AI38" t="b">
        <v>0</v>
      </c>
      <c r="AJ38">
        <v>101</v>
      </c>
      <c r="AK38" t="s">
        <v>74</v>
      </c>
      <c r="AL38" t="s">
        <v>73</v>
      </c>
      <c r="AM38">
        <v>101</v>
      </c>
      <c r="AN38">
        <v>101</v>
      </c>
      <c r="AQ38">
        <v>0</v>
      </c>
      <c r="AR38">
        <v>0</v>
      </c>
      <c r="AT38">
        <v>101</v>
      </c>
    </row>
    <row r="39" spans="1:49" ht="12.75">
      <c r="A39" t="s">
        <v>49</v>
      </c>
      <c r="B39">
        <v>7606</v>
      </c>
      <c r="C39">
        <v>155</v>
      </c>
      <c r="D39">
        <v>0</v>
      </c>
      <c r="E39" t="s">
        <v>92</v>
      </c>
      <c r="F39" t="s">
        <v>93</v>
      </c>
      <c r="G39" t="s">
        <v>73</v>
      </c>
      <c r="H39" t="s">
        <v>74</v>
      </c>
      <c r="I39" t="s">
        <v>91</v>
      </c>
      <c r="J39">
        <v>155</v>
      </c>
      <c r="K39">
        <v>0</v>
      </c>
      <c r="L39" t="s">
        <v>92</v>
      </c>
      <c r="M39" s="2" t="s">
        <v>55</v>
      </c>
      <c r="N39" s="1">
        <v>236825.6</v>
      </c>
      <c r="O39">
        <v>0</v>
      </c>
      <c r="P39">
        <v>236825.6</v>
      </c>
      <c r="Q39">
        <v>0</v>
      </c>
      <c r="R39">
        <v>0</v>
      </c>
      <c r="S39" s="1" t="s">
        <v>55</v>
      </c>
      <c r="X39">
        <v>70</v>
      </c>
      <c r="Y39">
        <v>10</v>
      </c>
      <c r="Z39">
        <v>1.633333332</v>
      </c>
      <c r="AA39">
        <v>6</v>
      </c>
      <c r="AB39">
        <v>5</v>
      </c>
      <c r="AC39">
        <v>8.5133333332</v>
      </c>
      <c r="AD39" t="b">
        <v>0</v>
      </c>
      <c r="AE39">
        <v>9999999</v>
      </c>
      <c r="AI39" t="b">
        <v>0</v>
      </c>
      <c r="AJ39">
        <v>102</v>
      </c>
      <c r="AK39" t="s">
        <v>74</v>
      </c>
      <c r="AL39" t="s">
        <v>73</v>
      </c>
      <c r="AM39">
        <v>102</v>
      </c>
      <c r="AN39">
        <v>102</v>
      </c>
      <c r="AQ39">
        <v>0</v>
      </c>
      <c r="AR39">
        <v>0</v>
      </c>
      <c r="AT39">
        <v>102</v>
      </c>
    </row>
    <row r="40" spans="1:49" ht="12.75">
      <c r="A40" t="s">
        <v>49</v>
      </c>
      <c r="B40">
        <v>7743</v>
      </c>
      <c r="C40">
        <v>118</v>
      </c>
      <c r="D40">
        <v>0</v>
      </c>
      <c r="E40" t="s">
        <v>94</v>
      </c>
      <c r="F40" t="s">
        <v>95</v>
      </c>
      <c r="G40" t="s">
        <v>73</v>
      </c>
      <c r="H40" t="s">
        <v>74</v>
      </c>
      <c r="I40" t="s">
        <v>96</v>
      </c>
      <c r="J40">
        <v>118</v>
      </c>
      <c r="K40">
        <v>1</v>
      </c>
      <c r="L40" t="s">
        <v>97</v>
      </c>
      <c r="M40" s="2" t="s">
        <v>55</v>
      </c>
      <c r="N40" s="1">
        <v>103881.27</v>
      </c>
      <c r="O40">
        <v>103881.27</v>
      </c>
      <c r="P40">
        <v>0</v>
      </c>
      <c r="Q40">
        <v>0</v>
      </c>
      <c r="R40">
        <v>0</v>
      </c>
      <c r="S40" s="1" t="s">
        <v>55</v>
      </c>
      <c r="X40">
        <v>70</v>
      </c>
      <c r="Y40">
        <v>10</v>
      </c>
      <c r="Z40">
        <v>2.022435900269231</v>
      </c>
      <c r="AA40">
        <v>8</v>
      </c>
      <c r="AB40">
        <v>0</v>
      </c>
      <c r="AC40">
        <v>8.502243590026923</v>
      </c>
      <c r="AD40" t="b">
        <v>0</v>
      </c>
      <c r="AE40">
        <v>9999999</v>
      </c>
      <c r="AI40" t="b">
        <v>0</v>
      </c>
      <c r="AJ40">
        <v>103</v>
      </c>
      <c r="AK40" t="s">
        <v>74</v>
      </c>
      <c r="AL40" t="s">
        <v>73</v>
      </c>
      <c r="AM40">
        <v>103</v>
      </c>
      <c r="AN40">
        <v>103</v>
      </c>
      <c r="AQ40">
        <v>0</v>
      </c>
      <c r="AR40">
        <v>0</v>
      </c>
      <c r="AT40">
        <v>103</v>
      </c>
    </row>
    <row r="41" spans="1:49" ht="12.75">
      <c r="A41" t="s">
        <v>49</v>
      </c>
      <c r="B41">
        <v>7310</v>
      </c>
      <c r="C41">
        <v>120</v>
      </c>
      <c r="D41">
        <v>11</v>
      </c>
      <c r="E41" t="s">
        <v>98</v>
      </c>
      <c r="F41" t="s">
        <v>99</v>
      </c>
      <c r="G41" t="s">
        <v>73</v>
      </c>
      <c r="H41" t="s">
        <v>74</v>
      </c>
      <c r="I41" t="s">
        <v>100</v>
      </c>
      <c r="J41">
        <v>120</v>
      </c>
      <c r="K41">
        <v>11</v>
      </c>
      <c r="L41" t="s">
        <v>98</v>
      </c>
      <c r="M41" s="2" t="s">
        <v>55</v>
      </c>
      <c r="N41" s="1">
        <v>62368.27</v>
      </c>
      <c r="O41">
        <v>0</v>
      </c>
      <c r="P41">
        <v>0</v>
      </c>
      <c r="Q41">
        <v>0</v>
      </c>
      <c r="R41">
        <v>62368.27</v>
      </c>
      <c r="S41" s="1" t="s">
        <v>55</v>
      </c>
      <c r="X41">
        <v>70</v>
      </c>
      <c r="Y41">
        <v>10</v>
      </c>
      <c r="Z41">
        <v>1.444444446</v>
      </c>
      <c r="AA41">
        <v>5</v>
      </c>
      <c r="AB41">
        <v>7</v>
      </c>
      <c r="AC41">
        <v>8.494444444600001</v>
      </c>
      <c r="AD41" t="b">
        <v>0</v>
      </c>
      <c r="AE41">
        <v>9999999</v>
      </c>
      <c r="AI41" t="b">
        <v>0</v>
      </c>
      <c r="AJ41">
        <v>104</v>
      </c>
      <c r="AK41" t="s">
        <v>74</v>
      </c>
      <c r="AL41" t="s">
        <v>73</v>
      </c>
      <c r="AM41">
        <v>104</v>
      </c>
      <c r="AN41">
        <v>104</v>
      </c>
      <c r="AQ41">
        <v>0</v>
      </c>
      <c r="AR41">
        <v>0</v>
      </c>
      <c r="AT41">
        <v>104</v>
      </c>
    </row>
    <row r="42" spans="1:49" ht="12.75">
      <c r="A42" t="s">
        <v>49</v>
      </c>
      <c r="B42">
        <v>7699</v>
      </c>
      <c r="C42">
        <v>118</v>
      </c>
      <c r="D42">
        <v>5</v>
      </c>
      <c r="E42" t="s">
        <v>101</v>
      </c>
      <c r="F42" t="s">
        <v>102</v>
      </c>
      <c r="G42" t="s">
        <v>73</v>
      </c>
      <c r="H42" t="s">
        <v>74</v>
      </c>
      <c r="I42" t="s">
        <v>103</v>
      </c>
      <c r="J42">
        <v>118</v>
      </c>
      <c r="K42">
        <v>5</v>
      </c>
      <c r="L42" t="s">
        <v>101</v>
      </c>
      <c r="M42" s="2" t="s">
        <v>55</v>
      </c>
      <c r="N42" s="1">
        <v>33939</v>
      </c>
      <c r="O42">
        <v>0</v>
      </c>
      <c r="P42">
        <v>0</v>
      </c>
      <c r="Q42">
        <v>33939</v>
      </c>
      <c r="R42">
        <v>0</v>
      </c>
      <c r="S42" s="1" t="s">
        <v>55</v>
      </c>
      <c r="X42">
        <v>70</v>
      </c>
      <c r="Y42">
        <v>10</v>
      </c>
      <c r="Z42">
        <v>2.416666667</v>
      </c>
      <c r="AA42">
        <v>6</v>
      </c>
      <c r="AB42">
        <v>3</v>
      </c>
      <c r="AC42">
        <v>8.4916666667</v>
      </c>
      <c r="AD42" t="b">
        <v>0</v>
      </c>
      <c r="AE42">
        <v>9999999</v>
      </c>
      <c r="AI42" t="b">
        <v>0</v>
      </c>
      <c r="AJ42">
        <v>105</v>
      </c>
      <c r="AK42" t="s">
        <v>74</v>
      </c>
      <c r="AL42" t="s">
        <v>73</v>
      </c>
      <c r="AM42">
        <v>105</v>
      </c>
      <c r="AN42">
        <v>105</v>
      </c>
      <c r="AQ42">
        <v>0</v>
      </c>
      <c r="AR42">
        <v>0</v>
      </c>
      <c r="AT42">
        <v>105</v>
      </c>
    </row>
    <row r="43" spans="1:49" ht="12.75">
      <c r="A43" t="s">
        <v>49</v>
      </c>
      <c r="B43">
        <v>8338</v>
      </c>
      <c r="C43">
        <v>25</v>
      </c>
      <c r="D43">
        <v>9</v>
      </c>
      <c r="E43" t="s">
        <v>104</v>
      </c>
      <c r="F43" t="s">
        <v>105</v>
      </c>
      <c r="G43" t="s">
        <v>73</v>
      </c>
      <c r="H43" t="s">
        <v>74</v>
      </c>
      <c r="I43" t="s">
        <v>100</v>
      </c>
      <c r="J43">
        <v>25</v>
      </c>
      <c r="K43">
        <v>9</v>
      </c>
      <c r="L43" t="s">
        <v>104</v>
      </c>
      <c r="M43" s="2" t="s">
        <v>55</v>
      </c>
      <c r="N43" s="1">
        <v>71047</v>
      </c>
      <c r="O43">
        <v>3016</v>
      </c>
      <c r="P43">
        <v>68031</v>
      </c>
      <c r="Q43">
        <v>0</v>
      </c>
      <c r="R43">
        <v>0</v>
      </c>
      <c r="S43" s="1" t="s">
        <v>55</v>
      </c>
      <c r="X43">
        <v>70</v>
      </c>
      <c r="Y43">
        <v>10</v>
      </c>
      <c r="Z43">
        <v>1.2777777822222223</v>
      </c>
      <c r="AA43">
        <v>5</v>
      </c>
      <c r="AB43">
        <v>7</v>
      </c>
      <c r="AC43">
        <v>8.47777777822222</v>
      </c>
      <c r="AD43" t="b">
        <v>0</v>
      </c>
      <c r="AE43">
        <v>9999999</v>
      </c>
      <c r="AI43" t="b">
        <v>0</v>
      </c>
      <c r="AJ43">
        <v>107</v>
      </c>
      <c r="AK43" t="s">
        <v>74</v>
      </c>
      <c r="AL43" t="s">
        <v>73</v>
      </c>
      <c r="AM43">
        <v>107</v>
      </c>
      <c r="AN43">
        <v>107</v>
      </c>
      <c r="AQ43">
        <v>0</v>
      </c>
      <c r="AR43">
        <v>0</v>
      </c>
      <c r="AT43">
        <v>107</v>
      </c>
    </row>
    <row r="44" spans="1:49" ht="12.75">
      <c r="A44" t="s">
        <v>49</v>
      </c>
      <c r="B44">
        <v>7868</v>
      </c>
      <c r="C44">
        <v>191</v>
      </c>
      <c r="D44">
        <v>0</v>
      </c>
      <c r="E44" t="s">
        <v>106</v>
      </c>
      <c r="F44" t="s">
        <v>107</v>
      </c>
      <c r="G44" t="s">
        <v>108</v>
      </c>
      <c r="H44" t="s">
        <v>109</v>
      </c>
      <c r="I44" t="s">
        <v>110</v>
      </c>
      <c r="J44">
        <v>191</v>
      </c>
      <c r="K44">
        <v>0</v>
      </c>
      <c r="L44" t="s">
        <v>106</v>
      </c>
      <c r="M44" s="2" t="s">
        <v>55</v>
      </c>
      <c r="N44" s="1">
        <v>585452</v>
      </c>
      <c r="O44">
        <v>585452</v>
      </c>
      <c r="P44">
        <v>0</v>
      </c>
      <c r="Q44">
        <v>0</v>
      </c>
      <c r="R44">
        <v>0</v>
      </c>
      <c r="S44" s="1" t="s">
        <v>55</v>
      </c>
      <c r="X44">
        <v>70</v>
      </c>
      <c r="Y44">
        <v>10</v>
      </c>
      <c r="Z44">
        <v>1.038888889</v>
      </c>
      <c r="AA44">
        <v>4</v>
      </c>
      <c r="AB44">
        <v>0</v>
      </c>
      <c r="AC44">
        <v>8.0038888889</v>
      </c>
      <c r="AD44" t="b">
        <v>0</v>
      </c>
      <c r="AE44">
        <v>9999999</v>
      </c>
      <c r="AI44" t="b">
        <v>0</v>
      </c>
      <c r="AJ44">
        <v>85</v>
      </c>
      <c r="AK44" t="s">
        <v>109</v>
      </c>
      <c r="AL44" t="s">
        <v>108</v>
      </c>
      <c r="AM44">
        <v>85</v>
      </c>
      <c r="AN44">
        <v>85</v>
      </c>
      <c r="AQ44">
        <v>0</v>
      </c>
      <c r="AR44">
        <v>0</v>
      </c>
      <c r="AT44">
        <v>85</v>
      </c>
    </row>
    <row r="45" spans="1:49" ht="12.75">
      <c r="A45" t="s">
        <v>49</v>
      </c>
      <c r="B45">
        <v>7815</v>
      </c>
      <c r="C45">
        <v>144</v>
      </c>
      <c r="D45">
        <v>16</v>
      </c>
      <c r="E45" t="s">
        <v>155</v>
      </c>
      <c r="F45" t="s">
        <v>156</v>
      </c>
      <c r="G45" t="s">
        <v>167</v>
      </c>
      <c r="H45" t="s">
        <v>168</v>
      </c>
      <c r="I45" t="s">
        <v>197</v>
      </c>
      <c r="J45">
        <v>144</v>
      </c>
      <c r="K45">
        <v>16</v>
      </c>
      <c r="L45" t="s">
        <v>155</v>
      </c>
      <c r="M45" s="2" t="s">
        <v>55</v>
      </c>
      <c r="N45" s="1">
        <v>140799.61</v>
      </c>
      <c r="O45">
        <v>0</v>
      </c>
      <c r="P45">
        <v>140799.61</v>
      </c>
      <c r="Q45">
        <v>0</v>
      </c>
      <c r="R45">
        <v>0</v>
      </c>
      <c r="S45" s="1" t="s">
        <v>55</v>
      </c>
      <c r="X45">
        <v>70</v>
      </c>
      <c r="Y45">
        <v>10</v>
      </c>
      <c r="Z45">
        <v>2.177777769</v>
      </c>
      <c r="AA45">
        <v>6</v>
      </c>
      <c r="AB45">
        <v>5</v>
      </c>
      <c r="AC45">
        <v>8.5677777769</v>
      </c>
      <c r="AD45" t="b">
        <v>0</v>
      </c>
      <c r="AE45">
        <v>9999999</v>
      </c>
      <c r="AF45">
        <v>7814</v>
      </c>
      <c r="AI45" t="b">
        <v>0</v>
      </c>
      <c r="AJ45">
        <v>172</v>
      </c>
      <c r="AK45" t="s">
        <v>168</v>
      </c>
      <c r="AL45" t="s">
        <v>170</v>
      </c>
      <c r="AM45">
        <v>172</v>
      </c>
      <c r="AN45">
        <v>172</v>
      </c>
      <c r="AO45">
        <v>0</v>
      </c>
      <c r="AQ45">
        <v>296</v>
      </c>
      <c r="AR45">
        <v>0</v>
      </c>
      <c r="AT45">
        <v>172</v>
      </c>
    </row>
    <row r="46" spans="1:49" ht="12.75">
      <c r="A46" t="s">
        <v>49</v>
      </c>
      <c r="B46">
        <v>7010</v>
      </c>
      <c r="C46">
        <v>216</v>
      </c>
      <c r="D46">
        <v>0</v>
      </c>
      <c r="E46" t="s">
        <v>50</v>
      </c>
      <c r="F46" t="s">
        <v>51</v>
      </c>
      <c r="G46" t="s">
        <v>167</v>
      </c>
      <c r="H46" t="s">
        <v>168</v>
      </c>
      <c r="I46" t="s">
        <v>171</v>
      </c>
      <c r="J46">
        <v>216</v>
      </c>
      <c r="K46">
        <v>0</v>
      </c>
      <c r="L46" t="s">
        <v>50</v>
      </c>
      <c r="M46" s="2" t="s">
        <v>55</v>
      </c>
      <c r="N46" s="1">
        <v>271100.79</v>
      </c>
      <c r="O46">
        <v>0</v>
      </c>
      <c r="P46">
        <v>0</v>
      </c>
      <c r="Q46">
        <v>0</v>
      </c>
      <c r="R46">
        <v>271100.79</v>
      </c>
      <c r="S46" s="1" t="s">
        <v>55</v>
      </c>
      <c r="X46">
        <v>70</v>
      </c>
      <c r="Y46">
        <v>10</v>
      </c>
      <c r="Z46">
        <v>0.666666667</v>
      </c>
      <c r="AA46">
        <v>10</v>
      </c>
      <c r="AB46">
        <v>0</v>
      </c>
      <c r="AC46">
        <v>8.5666666667</v>
      </c>
      <c r="AD46" t="b">
        <v>0</v>
      </c>
      <c r="AE46">
        <v>9999999</v>
      </c>
      <c r="AF46">
        <v>7008</v>
      </c>
      <c r="AI46" t="b">
        <v>0</v>
      </c>
      <c r="AJ46">
        <v>174</v>
      </c>
      <c r="AK46" t="s">
        <v>168</v>
      </c>
      <c r="AL46" t="s">
        <v>170</v>
      </c>
      <c r="AM46">
        <v>174</v>
      </c>
      <c r="AN46">
        <v>174</v>
      </c>
      <c r="AO46">
        <v>0</v>
      </c>
      <c r="AQ46">
        <v>269</v>
      </c>
      <c r="AR46">
        <v>0</v>
      </c>
      <c r="AT46">
        <v>174</v>
      </c>
    </row>
    <row r="47" spans="1:49" ht="12.75">
      <c r="A47" t="s">
        <v>49</v>
      </c>
      <c r="B47">
        <v>7006</v>
      </c>
      <c r="C47">
        <v>216</v>
      </c>
      <c r="D47">
        <v>0</v>
      </c>
      <c r="E47" t="s">
        <v>50</v>
      </c>
      <c r="F47" t="s">
        <v>51</v>
      </c>
      <c r="G47" t="s">
        <v>167</v>
      </c>
      <c r="H47" t="s">
        <v>168</v>
      </c>
      <c r="I47" t="s">
        <v>169</v>
      </c>
      <c r="J47">
        <v>216</v>
      </c>
      <c r="K47">
        <v>0</v>
      </c>
      <c r="L47" t="s">
        <v>50</v>
      </c>
      <c r="M47" s="2" t="s">
        <v>55</v>
      </c>
      <c r="N47" s="1">
        <v>131225.19</v>
      </c>
      <c r="O47">
        <v>0</v>
      </c>
      <c r="P47">
        <v>0</v>
      </c>
      <c r="Q47">
        <v>131225.19</v>
      </c>
      <c r="R47">
        <v>0</v>
      </c>
      <c r="S47" s="1" t="s">
        <v>55</v>
      </c>
      <c r="X47">
        <v>70</v>
      </c>
      <c r="Y47">
        <v>10</v>
      </c>
      <c r="Z47">
        <v>0.666666667</v>
      </c>
      <c r="AA47">
        <v>10</v>
      </c>
      <c r="AB47">
        <v>0</v>
      </c>
      <c r="AC47">
        <v>8.5666666667</v>
      </c>
      <c r="AD47" t="b">
        <v>0</v>
      </c>
      <c r="AE47">
        <v>9999999</v>
      </c>
      <c r="AF47">
        <v>7004</v>
      </c>
      <c r="AI47" t="b">
        <v>0</v>
      </c>
      <c r="AJ47">
        <v>175</v>
      </c>
      <c r="AK47" t="s">
        <v>168</v>
      </c>
      <c r="AL47" t="s">
        <v>170</v>
      </c>
      <c r="AM47">
        <v>175</v>
      </c>
      <c r="AN47">
        <v>175</v>
      </c>
      <c r="AO47">
        <v>0</v>
      </c>
      <c r="AQ47">
        <v>274</v>
      </c>
      <c r="AR47">
        <v>0</v>
      </c>
      <c r="AT47">
        <v>175</v>
      </c>
    </row>
    <row r="48" spans="1:49" ht="12.75">
      <c r="A48" t="s">
        <v>49</v>
      </c>
      <c r="B48">
        <v>7139</v>
      </c>
      <c r="C48">
        <v>159</v>
      </c>
      <c r="D48">
        <v>0</v>
      </c>
      <c r="E48" t="s">
        <v>124</v>
      </c>
      <c r="F48" t="s">
        <v>125</v>
      </c>
      <c r="G48" t="s">
        <v>167</v>
      </c>
      <c r="H48" t="s">
        <v>168</v>
      </c>
      <c r="I48" t="s">
        <v>175</v>
      </c>
      <c r="J48">
        <v>159</v>
      </c>
      <c r="K48">
        <v>0</v>
      </c>
      <c r="L48" t="s">
        <v>124</v>
      </c>
      <c r="M48" s="2" t="s">
        <v>55</v>
      </c>
      <c r="N48" s="1">
        <v>541836.63</v>
      </c>
      <c r="O48">
        <v>0</v>
      </c>
      <c r="P48">
        <v>541836.63</v>
      </c>
      <c r="Q48">
        <v>0</v>
      </c>
      <c r="R48">
        <v>0</v>
      </c>
      <c r="S48" s="1" t="s">
        <v>55</v>
      </c>
      <c r="X48">
        <v>70</v>
      </c>
      <c r="Y48">
        <v>10</v>
      </c>
      <c r="Z48">
        <v>0.416666667</v>
      </c>
      <c r="AA48">
        <v>10</v>
      </c>
      <c r="AB48">
        <v>0</v>
      </c>
      <c r="AC48">
        <v>8.5416666667</v>
      </c>
      <c r="AD48" t="b">
        <v>0</v>
      </c>
      <c r="AE48">
        <v>9999999</v>
      </c>
      <c r="AF48">
        <v>7137</v>
      </c>
      <c r="AI48" t="b">
        <v>0</v>
      </c>
      <c r="AJ48">
        <v>177</v>
      </c>
      <c r="AK48" t="s">
        <v>168</v>
      </c>
      <c r="AL48" t="s">
        <v>170</v>
      </c>
      <c r="AM48">
        <v>177</v>
      </c>
      <c r="AN48">
        <v>177</v>
      </c>
      <c r="AO48">
        <v>0</v>
      </c>
      <c r="AQ48">
        <v>282</v>
      </c>
      <c r="AR48">
        <v>0</v>
      </c>
      <c r="AT48">
        <v>177</v>
      </c>
    </row>
    <row r="49" spans="1:49" ht="12.75">
      <c r="A49" t="s">
        <v>49</v>
      </c>
      <c r="B49">
        <v>8922</v>
      </c>
      <c r="C49">
        <v>132</v>
      </c>
      <c r="D49">
        <v>0</v>
      </c>
      <c r="E49" t="s">
        <v>127</v>
      </c>
      <c r="F49" t="s">
        <v>128</v>
      </c>
      <c r="G49" t="s">
        <v>167</v>
      </c>
      <c r="H49" t="s">
        <v>168</v>
      </c>
      <c r="I49" t="s">
        <v>176</v>
      </c>
      <c r="J49">
        <v>132</v>
      </c>
      <c r="K49">
        <v>0</v>
      </c>
      <c r="L49" t="s">
        <v>127</v>
      </c>
      <c r="M49" s="2" t="s">
        <v>55</v>
      </c>
      <c r="N49" s="1">
        <v>198255</v>
      </c>
      <c r="O49">
        <v>0</v>
      </c>
      <c r="P49">
        <v>198255</v>
      </c>
      <c r="Q49">
        <v>0</v>
      </c>
      <c r="R49">
        <v>0</v>
      </c>
      <c r="S49" s="1" t="s">
        <v>55</v>
      </c>
      <c r="X49">
        <v>70</v>
      </c>
      <c r="Y49">
        <v>10</v>
      </c>
      <c r="Z49">
        <v>1.8190532119084508</v>
      </c>
      <c r="AA49">
        <v>6</v>
      </c>
      <c r="AB49">
        <v>5</v>
      </c>
      <c r="AC49">
        <v>8.531905321190845</v>
      </c>
      <c r="AD49" t="b">
        <v>0</v>
      </c>
      <c r="AE49">
        <v>9999999</v>
      </c>
      <c r="AF49">
        <v>8921</v>
      </c>
      <c r="AI49" t="b">
        <v>0</v>
      </c>
      <c r="AJ49">
        <v>178</v>
      </c>
      <c r="AK49" t="s">
        <v>168</v>
      </c>
      <c r="AL49" t="s">
        <v>170</v>
      </c>
      <c r="AM49">
        <v>178</v>
      </c>
      <c r="AN49">
        <v>178</v>
      </c>
      <c r="AO49">
        <v>0</v>
      </c>
      <c r="AQ49">
        <v>283</v>
      </c>
      <c r="AR49">
        <v>0</v>
      </c>
      <c r="AT49">
        <v>178</v>
      </c>
    </row>
    <row r="50" spans="1:49" ht="12.75">
      <c r="A50" t="s">
        <v>49</v>
      </c>
      <c r="B50">
        <v>8924</v>
      </c>
      <c r="C50">
        <v>132</v>
      </c>
      <c r="D50">
        <v>0</v>
      </c>
      <c r="E50" t="s">
        <v>127</v>
      </c>
      <c r="F50" t="s">
        <v>128</v>
      </c>
      <c r="G50" t="s">
        <v>167</v>
      </c>
      <c r="H50" t="s">
        <v>168</v>
      </c>
      <c r="I50" t="s">
        <v>177</v>
      </c>
      <c r="J50">
        <v>132</v>
      </c>
      <c r="K50">
        <v>0</v>
      </c>
      <c r="L50" t="s">
        <v>127</v>
      </c>
      <c r="M50" s="2" t="s">
        <v>55</v>
      </c>
      <c r="N50" s="1">
        <v>144015.42</v>
      </c>
      <c r="O50">
        <v>0</v>
      </c>
      <c r="P50">
        <v>0</v>
      </c>
      <c r="Q50">
        <v>0</v>
      </c>
      <c r="R50">
        <v>144015.42</v>
      </c>
      <c r="S50" s="1" t="s">
        <v>55</v>
      </c>
      <c r="X50">
        <v>70</v>
      </c>
      <c r="Y50">
        <v>10</v>
      </c>
      <c r="Z50">
        <v>1.8190532119084508</v>
      </c>
      <c r="AA50">
        <v>6</v>
      </c>
      <c r="AB50">
        <v>5</v>
      </c>
      <c r="AC50">
        <v>8.531905321190845</v>
      </c>
      <c r="AD50" t="b">
        <v>0</v>
      </c>
      <c r="AE50">
        <v>9999999</v>
      </c>
      <c r="AF50">
        <v>8923</v>
      </c>
      <c r="AI50" t="b">
        <v>0</v>
      </c>
      <c r="AJ50">
        <v>179</v>
      </c>
      <c r="AK50" t="s">
        <v>168</v>
      </c>
      <c r="AL50" t="s">
        <v>170</v>
      </c>
      <c r="AM50">
        <v>179</v>
      </c>
      <c r="AN50">
        <v>179</v>
      </c>
      <c r="AO50">
        <v>0</v>
      </c>
      <c r="AQ50">
        <v>284</v>
      </c>
      <c r="AR50">
        <v>0</v>
      </c>
      <c r="AT50">
        <v>179</v>
      </c>
    </row>
    <row r="51" spans="1:49" ht="12.75">
      <c r="A51" t="s">
        <v>49</v>
      </c>
      <c r="B51">
        <v>7255</v>
      </c>
      <c r="C51">
        <v>42</v>
      </c>
      <c r="D51">
        <v>0</v>
      </c>
      <c r="E51" t="s">
        <v>131</v>
      </c>
      <c r="F51" t="s">
        <v>132</v>
      </c>
      <c r="G51" t="s">
        <v>167</v>
      </c>
      <c r="H51" t="s">
        <v>168</v>
      </c>
      <c r="I51" t="s">
        <v>178</v>
      </c>
      <c r="J51">
        <v>42</v>
      </c>
      <c r="K51">
        <v>0</v>
      </c>
      <c r="L51" t="s">
        <v>131</v>
      </c>
      <c r="M51" s="2" t="s">
        <v>55</v>
      </c>
      <c r="N51" s="1">
        <v>593061.84</v>
      </c>
      <c r="O51">
        <v>593061.84</v>
      </c>
      <c r="P51">
        <v>0</v>
      </c>
      <c r="Q51">
        <v>0</v>
      </c>
      <c r="R51">
        <v>0</v>
      </c>
      <c r="S51" s="1" t="s">
        <v>55</v>
      </c>
      <c r="X51">
        <v>70</v>
      </c>
      <c r="Y51">
        <v>10</v>
      </c>
      <c r="Z51">
        <v>0.277777778</v>
      </c>
      <c r="AA51">
        <v>10</v>
      </c>
      <c r="AB51">
        <v>0</v>
      </c>
      <c r="AC51">
        <v>8.5277777778</v>
      </c>
      <c r="AD51" t="b">
        <v>0</v>
      </c>
      <c r="AE51">
        <v>9999999</v>
      </c>
      <c r="AF51">
        <v>7254</v>
      </c>
      <c r="AI51" t="b">
        <v>0</v>
      </c>
      <c r="AJ51">
        <v>181</v>
      </c>
      <c r="AK51" t="s">
        <v>168</v>
      </c>
      <c r="AL51" t="s">
        <v>170</v>
      </c>
      <c r="AM51">
        <v>181</v>
      </c>
      <c r="AN51">
        <v>181</v>
      </c>
      <c r="AO51">
        <v>0</v>
      </c>
      <c r="AQ51">
        <v>286</v>
      </c>
      <c r="AR51">
        <v>0</v>
      </c>
      <c r="AT51">
        <v>181</v>
      </c>
    </row>
    <row r="52" spans="1:49" ht="12.75">
      <c r="A52" t="s">
        <v>49</v>
      </c>
      <c r="B52">
        <v>8520</v>
      </c>
      <c r="C52">
        <v>908</v>
      </c>
      <c r="D52">
        <v>0</v>
      </c>
      <c r="E52" t="s">
        <v>137</v>
      </c>
      <c r="F52" t="s">
        <v>138</v>
      </c>
      <c r="G52" t="s">
        <v>167</v>
      </c>
      <c r="H52" t="s">
        <v>168</v>
      </c>
      <c r="I52" t="s">
        <v>179</v>
      </c>
      <c r="J52">
        <v>908</v>
      </c>
      <c r="K52">
        <v>0</v>
      </c>
      <c r="L52" t="s">
        <v>137</v>
      </c>
      <c r="M52" s="2" t="s">
        <v>55</v>
      </c>
      <c r="N52" s="1">
        <v>390395.8</v>
      </c>
      <c r="O52">
        <v>390395.8</v>
      </c>
      <c r="P52">
        <v>0</v>
      </c>
      <c r="Q52">
        <v>0</v>
      </c>
      <c r="R52">
        <v>0</v>
      </c>
      <c r="S52" s="1" t="s">
        <v>55</v>
      </c>
      <c r="X52">
        <v>70</v>
      </c>
      <c r="Y52">
        <v>10</v>
      </c>
      <c r="Z52">
        <v>0.166666668</v>
      </c>
      <c r="AA52">
        <v>10</v>
      </c>
      <c r="AB52">
        <v>0</v>
      </c>
      <c r="AC52">
        <v>8.516666666799999</v>
      </c>
      <c r="AD52" t="b">
        <v>0</v>
      </c>
      <c r="AE52">
        <v>9999999</v>
      </c>
      <c r="AF52">
        <v>8522</v>
      </c>
      <c r="AI52" t="b">
        <v>0</v>
      </c>
      <c r="AJ52">
        <v>183</v>
      </c>
      <c r="AK52" t="s">
        <v>168</v>
      </c>
      <c r="AL52" t="s">
        <v>170</v>
      </c>
      <c r="AM52">
        <v>183</v>
      </c>
      <c r="AN52">
        <v>183</v>
      </c>
      <c r="AO52">
        <v>0</v>
      </c>
      <c r="AQ52">
        <v>288</v>
      </c>
      <c r="AR52">
        <v>0</v>
      </c>
      <c r="AT52">
        <v>183</v>
      </c>
    </row>
    <row r="53" spans="1:49" ht="12.75">
      <c r="A53" t="s">
        <v>49</v>
      </c>
      <c r="B53">
        <v>7298</v>
      </c>
      <c r="C53">
        <v>249</v>
      </c>
      <c r="D53">
        <v>0</v>
      </c>
      <c r="E53" t="s">
        <v>140</v>
      </c>
      <c r="F53" t="s">
        <v>141</v>
      </c>
      <c r="G53" t="s">
        <v>167</v>
      </c>
      <c r="H53" t="s">
        <v>168</v>
      </c>
      <c r="I53" t="s">
        <v>180</v>
      </c>
      <c r="J53">
        <v>249</v>
      </c>
      <c r="K53">
        <v>0</v>
      </c>
      <c r="L53" t="s">
        <v>140</v>
      </c>
      <c r="M53" s="2" t="s">
        <v>55</v>
      </c>
      <c r="N53" s="1">
        <v>296536.87</v>
      </c>
      <c r="O53">
        <v>0</v>
      </c>
      <c r="P53">
        <v>0</v>
      </c>
      <c r="Q53">
        <v>0</v>
      </c>
      <c r="R53">
        <v>296536.87</v>
      </c>
      <c r="S53" s="1" t="s">
        <v>55</v>
      </c>
      <c r="X53">
        <v>70</v>
      </c>
      <c r="Y53">
        <v>10</v>
      </c>
      <c r="Z53">
        <v>1.433333327</v>
      </c>
      <c r="AA53">
        <v>8</v>
      </c>
      <c r="AB53">
        <v>1</v>
      </c>
      <c r="AC53">
        <v>8.4933333327</v>
      </c>
      <c r="AD53" t="b">
        <v>0</v>
      </c>
      <c r="AE53">
        <v>9999999</v>
      </c>
      <c r="AF53">
        <v>7297</v>
      </c>
      <c r="AI53" t="b">
        <v>0</v>
      </c>
      <c r="AJ53">
        <v>186</v>
      </c>
      <c r="AK53" t="s">
        <v>168</v>
      </c>
      <c r="AL53" t="s">
        <v>170</v>
      </c>
      <c r="AM53">
        <v>186</v>
      </c>
      <c r="AN53">
        <v>186</v>
      </c>
      <c r="AO53">
        <v>0</v>
      </c>
      <c r="AQ53">
        <v>289</v>
      </c>
      <c r="AR53">
        <v>0</v>
      </c>
      <c r="AT53">
        <v>186</v>
      </c>
    </row>
    <row r="54" spans="1:49" ht="12.75">
      <c r="A54" t="s">
        <v>49</v>
      </c>
      <c r="B54">
        <v>7180</v>
      </c>
      <c r="C54">
        <v>260</v>
      </c>
      <c r="D54">
        <v>14</v>
      </c>
      <c r="E54" t="s">
        <v>143</v>
      </c>
      <c r="F54" t="s">
        <v>144</v>
      </c>
      <c r="G54" t="s">
        <v>167</v>
      </c>
      <c r="H54" t="s">
        <v>168</v>
      </c>
      <c r="I54" t="s">
        <v>181</v>
      </c>
      <c r="J54">
        <v>260</v>
      </c>
      <c r="K54">
        <v>14</v>
      </c>
      <c r="L54" t="s">
        <v>143</v>
      </c>
      <c r="M54" s="2" t="s">
        <v>55</v>
      </c>
      <c r="N54" s="1">
        <v>356247.02</v>
      </c>
      <c r="O54">
        <v>0</v>
      </c>
      <c r="P54">
        <v>0</v>
      </c>
      <c r="Q54">
        <v>356247.02</v>
      </c>
      <c r="R54">
        <v>0</v>
      </c>
      <c r="S54" s="1" t="s">
        <v>55</v>
      </c>
      <c r="X54">
        <v>70</v>
      </c>
      <c r="Y54">
        <v>10</v>
      </c>
      <c r="Z54">
        <v>1.716666667</v>
      </c>
      <c r="AA54">
        <v>6</v>
      </c>
      <c r="AB54">
        <v>4</v>
      </c>
      <c r="AC54">
        <v>8.4716666667</v>
      </c>
      <c r="AD54" t="b">
        <v>0</v>
      </c>
      <c r="AE54">
        <v>9999999</v>
      </c>
      <c r="AF54">
        <v>7179</v>
      </c>
      <c r="AI54" t="b">
        <v>0</v>
      </c>
      <c r="AJ54">
        <v>192</v>
      </c>
      <c r="AK54" t="s">
        <v>168</v>
      </c>
      <c r="AL54" t="s">
        <v>170</v>
      </c>
      <c r="AM54">
        <v>192</v>
      </c>
      <c r="AN54">
        <v>192</v>
      </c>
      <c r="AO54">
        <v>0</v>
      </c>
      <c r="AQ54">
        <v>291</v>
      </c>
      <c r="AR54">
        <v>0</v>
      </c>
      <c r="AT54">
        <v>192</v>
      </c>
    </row>
    <row r="55" spans="1:49" ht="12.75">
      <c r="A55" t="s">
        <v>49</v>
      </c>
      <c r="B55">
        <v>7019</v>
      </c>
      <c r="C55">
        <v>112</v>
      </c>
      <c r="D55">
        <v>0</v>
      </c>
      <c r="E55" t="s">
        <v>146</v>
      </c>
      <c r="F55" t="s">
        <v>147</v>
      </c>
      <c r="G55" t="s">
        <v>167</v>
      </c>
      <c r="H55" t="s">
        <v>168</v>
      </c>
      <c r="I55" t="s">
        <v>182</v>
      </c>
      <c r="J55">
        <v>112</v>
      </c>
      <c r="K55">
        <v>0</v>
      </c>
      <c r="L55" t="s">
        <v>146</v>
      </c>
      <c r="M55" s="2" t="s">
        <v>55</v>
      </c>
      <c r="N55" s="1">
        <v>230893.8</v>
      </c>
      <c r="O55">
        <v>0</v>
      </c>
      <c r="P55">
        <v>230893.8</v>
      </c>
      <c r="Q55">
        <v>0</v>
      </c>
      <c r="R55">
        <v>0</v>
      </c>
      <c r="S55" s="1" t="s">
        <v>55</v>
      </c>
      <c r="X55">
        <v>70</v>
      </c>
      <c r="Y55">
        <v>10</v>
      </c>
      <c r="Z55">
        <v>0.694444444</v>
      </c>
      <c r="AA55">
        <v>8</v>
      </c>
      <c r="AB55">
        <v>2</v>
      </c>
      <c r="AC55">
        <v>8.4694444444</v>
      </c>
      <c r="AD55" t="b">
        <v>0</v>
      </c>
      <c r="AE55">
        <v>9999999</v>
      </c>
      <c r="AF55">
        <v>7018</v>
      </c>
      <c r="AI55" t="b">
        <v>0</v>
      </c>
      <c r="AJ55">
        <v>193</v>
      </c>
      <c r="AK55" t="s">
        <v>168</v>
      </c>
      <c r="AL55" t="s">
        <v>170</v>
      </c>
      <c r="AM55">
        <v>193</v>
      </c>
      <c r="AN55">
        <v>193</v>
      </c>
      <c r="AO55">
        <v>0</v>
      </c>
      <c r="AQ55">
        <v>292</v>
      </c>
      <c r="AR55">
        <v>0</v>
      </c>
      <c r="AT55">
        <v>193</v>
      </c>
    </row>
    <row r="56" spans="1:49" ht="12.75">
      <c r="A56" t="s">
        <v>49</v>
      </c>
      <c r="B56">
        <v>7130</v>
      </c>
      <c r="C56">
        <v>151</v>
      </c>
      <c r="D56">
        <v>0</v>
      </c>
      <c r="E56" t="s">
        <v>158</v>
      </c>
      <c r="F56" t="s">
        <v>159</v>
      </c>
      <c r="G56" t="s">
        <v>167</v>
      </c>
      <c r="H56" t="s">
        <v>168</v>
      </c>
      <c r="I56" t="s">
        <v>198</v>
      </c>
      <c r="J56">
        <v>151</v>
      </c>
      <c r="K56">
        <v>0</v>
      </c>
      <c r="L56" t="s">
        <v>158</v>
      </c>
      <c r="M56" s="2" t="s">
        <v>55</v>
      </c>
      <c r="N56" s="1">
        <v>245077.75</v>
      </c>
      <c r="O56">
        <v>0</v>
      </c>
      <c r="P56">
        <v>245077.75</v>
      </c>
      <c r="Q56">
        <v>0</v>
      </c>
      <c r="R56">
        <v>0</v>
      </c>
      <c r="S56" s="1" t="s">
        <v>55</v>
      </c>
      <c r="X56">
        <v>70</v>
      </c>
      <c r="Y56">
        <v>10</v>
      </c>
      <c r="Z56">
        <v>0.88888889</v>
      </c>
      <c r="AA56">
        <v>6</v>
      </c>
      <c r="AB56">
        <v>3</v>
      </c>
      <c r="AC56">
        <v>8.338888889</v>
      </c>
      <c r="AD56" t="b">
        <v>0</v>
      </c>
      <c r="AE56">
        <v>9999999</v>
      </c>
      <c r="AF56">
        <v>7129</v>
      </c>
      <c r="AI56" t="b">
        <v>0</v>
      </c>
      <c r="AJ56">
        <v>202</v>
      </c>
      <c r="AK56" t="s">
        <v>168</v>
      </c>
      <c r="AL56" t="s">
        <v>170</v>
      </c>
      <c r="AM56">
        <v>202</v>
      </c>
      <c r="AN56">
        <v>202</v>
      </c>
      <c r="AQ56">
        <v>297</v>
      </c>
      <c r="AR56">
        <v>0</v>
      </c>
      <c r="AT56">
        <v>202</v>
      </c>
    </row>
    <row r="57" spans="1:49" ht="12.75">
      <c r="A57" t="s">
        <v>49</v>
      </c>
      <c r="B57">
        <v>7182</v>
      </c>
      <c r="C57">
        <v>234</v>
      </c>
      <c r="D57">
        <v>0</v>
      </c>
      <c r="E57" t="s">
        <v>183</v>
      </c>
      <c r="F57" t="s">
        <v>184</v>
      </c>
      <c r="G57" t="s">
        <v>167</v>
      </c>
      <c r="H57" t="s">
        <v>168</v>
      </c>
      <c r="I57" t="s">
        <v>185</v>
      </c>
      <c r="J57">
        <v>234</v>
      </c>
      <c r="K57">
        <v>0</v>
      </c>
      <c r="L57" t="s">
        <v>183</v>
      </c>
      <c r="M57" s="2" t="s">
        <v>55</v>
      </c>
      <c r="N57" s="1">
        <v>368648.39</v>
      </c>
      <c r="O57">
        <v>0</v>
      </c>
      <c r="P57">
        <v>0</v>
      </c>
      <c r="Q57">
        <v>668735.31</v>
      </c>
      <c r="R57">
        <v>0</v>
      </c>
      <c r="S57" s="1" t="s">
        <v>55</v>
      </c>
      <c r="X57">
        <v>70</v>
      </c>
      <c r="Y57">
        <v>10</v>
      </c>
      <c r="Z57">
        <v>0.222222223</v>
      </c>
      <c r="AA57">
        <v>5</v>
      </c>
      <c r="AB57">
        <v>6</v>
      </c>
      <c r="AC57">
        <v>8.3222222223</v>
      </c>
      <c r="AD57" t="b">
        <v>0</v>
      </c>
      <c r="AE57">
        <v>9999999</v>
      </c>
      <c r="AF57">
        <v>7211</v>
      </c>
      <c r="AI57" t="b">
        <v>0</v>
      </c>
      <c r="AJ57">
        <v>203</v>
      </c>
      <c r="AK57" t="s">
        <v>168</v>
      </c>
      <c r="AL57" t="s">
        <v>170</v>
      </c>
      <c r="AM57">
        <v>203</v>
      </c>
      <c r="AN57">
        <v>203</v>
      </c>
      <c r="AQ57">
        <v>54</v>
      </c>
      <c r="AR57">
        <v>0</v>
      </c>
      <c r="AT57">
        <v>203</v>
      </c>
    </row>
    <row r="58" spans="1:49" ht="12.75">
      <c r="A58" t="s">
        <v>49</v>
      </c>
      <c r="B58">
        <v>8967</v>
      </c>
      <c r="C58">
        <v>150</v>
      </c>
      <c r="D58">
        <v>9</v>
      </c>
      <c r="E58" t="s">
        <v>121</v>
      </c>
      <c r="F58" t="s">
        <v>172</v>
      </c>
      <c r="G58" t="s">
        <v>167</v>
      </c>
      <c r="H58" t="s">
        <v>168</v>
      </c>
      <c r="I58" t="s">
        <v>173</v>
      </c>
      <c r="J58">
        <v>150</v>
      </c>
      <c r="K58">
        <v>9</v>
      </c>
      <c r="L58" t="s">
        <v>121</v>
      </c>
      <c r="M58" s="2" t="s">
        <v>55</v>
      </c>
      <c r="N58" s="1">
        <v>469887.24</v>
      </c>
      <c r="O58">
        <v>0</v>
      </c>
      <c r="P58">
        <v>469887.24</v>
      </c>
      <c r="Q58">
        <v>0</v>
      </c>
      <c r="R58">
        <v>0</v>
      </c>
      <c r="S58" s="1" t="s">
        <v>55</v>
      </c>
      <c r="X58">
        <v>70</v>
      </c>
      <c r="Y58">
        <v>10</v>
      </c>
      <c r="Z58">
        <v>2.422222226</v>
      </c>
      <c r="AA58">
        <v>2</v>
      </c>
      <c r="AB58">
        <v>7</v>
      </c>
      <c r="AC58">
        <v>8.2922222226</v>
      </c>
      <c r="AD58" t="b">
        <v>0</v>
      </c>
      <c r="AE58">
        <v>9999999</v>
      </c>
      <c r="AF58">
        <v>8966</v>
      </c>
      <c r="AI58" t="b">
        <v>0</v>
      </c>
      <c r="AJ58">
        <v>204</v>
      </c>
      <c r="AK58" t="s">
        <v>168</v>
      </c>
      <c r="AL58" t="s">
        <v>170</v>
      </c>
      <c r="AM58">
        <v>204</v>
      </c>
      <c r="AN58">
        <v>204</v>
      </c>
      <c r="AQ58">
        <v>280</v>
      </c>
      <c r="AR58">
        <v>0</v>
      </c>
      <c r="AT58">
        <v>204</v>
      </c>
    </row>
    <row r="59" spans="1:49" ht="12.75">
      <c r="A59" t="s">
        <v>49</v>
      </c>
      <c r="B59">
        <v>8965</v>
      </c>
      <c r="C59">
        <v>150</v>
      </c>
      <c r="D59">
        <v>3</v>
      </c>
      <c r="E59" t="s">
        <v>123</v>
      </c>
      <c r="F59" t="s">
        <v>174</v>
      </c>
      <c r="G59" t="s">
        <v>167</v>
      </c>
      <c r="H59" t="s">
        <v>168</v>
      </c>
      <c r="I59" t="s">
        <v>173</v>
      </c>
      <c r="J59">
        <v>150</v>
      </c>
      <c r="K59">
        <v>3</v>
      </c>
      <c r="L59" t="s">
        <v>123</v>
      </c>
      <c r="M59" s="2" t="s">
        <v>55</v>
      </c>
      <c r="N59" s="1">
        <v>502761</v>
      </c>
      <c r="O59">
        <v>0</v>
      </c>
      <c r="P59">
        <v>0</v>
      </c>
      <c r="Q59">
        <v>0</v>
      </c>
      <c r="R59">
        <v>502761</v>
      </c>
      <c r="S59" s="1" t="s">
        <v>55</v>
      </c>
      <c r="X59">
        <v>70</v>
      </c>
      <c r="Y59">
        <v>10</v>
      </c>
      <c r="Z59">
        <v>2.344444461</v>
      </c>
      <c r="AA59">
        <v>2</v>
      </c>
      <c r="AB59">
        <v>7</v>
      </c>
      <c r="AC59">
        <v>8.2844444461</v>
      </c>
      <c r="AD59" t="b">
        <v>0</v>
      </c>
      <c r="AE59">
        <v>9999999</v>
      </c>
      <c r="AF59">
        <v>8964</v>
      </c>
      <c r="AI59" t="b">
        <v>0</v>
      </c>
      <c r="AJ59">
        <v>205</v>
      </c>
      <c r="AK59" t="s">
        <v>168</v>
      </c>
      <c r="AL59" t="s">
        <v>170</v>
      </c>
      <c r="AM59">
        <v>205</v>
      </c>
      <c r="AN59">
        <v>205</v>
      </c>
      <c r="AQ59">
        <v>281</v>
      </c>
      <c r="AR59">
        <v>0</v>
      </c>
      <c r="AT59">
        <v>205</v>
      </c>
    </row>
    <row r="60" spans="1:49" ht="12.75">
      <c r="A60" t="s">
        <v>49</v>
      </c>
      <c r="B60">
        <v>8011</v>
      </c>
      <c r="C60">
        <v>147</v>
      </c>
      <c r="D60">
        <v>0</v>
      </c>
      <c r="E60" t="s">
        <v>186</v>
      </c>
      <c r="F60" t="s">
        <v>187</v>
      </c>
      <c r="G60" t="s">
        <v>167</v>
      </c>
      <c r="H60" t="s">
        <v>168</v>
      </c>
      <c r="I60" t="s">
        <v>189</v>
      </c>
      <c r="J60">
        <v>147</v>
      </c>
      <c r="K60">
        <v>0</v>
      </c>
      <c r="L60" t="s">
        <v>186</v>
      </c>
      <c r="M60" s="2" t="s">
        <v>55</v>
      </c>
      <c r="N60" s="1">
        <v>1220884.54</v>
      </c>
      <c r="O60">
        <v>0</v>
      </c>
      <c r="P60">
        <v>1220884.54</v>
      </c>
      <c r="Q60">
        <v>0</v>
      </c>
      <c r="R60">
        <v>0</v>
      </c>
      <c r="S60" s="1" t="s">
        <v>55</v>
      </c>
      <c r="X60">
        <v>70</v>
      </c>
      <c r="Y60">
        <v>10</v>
      </c>
      <c r="Z60">
        <v>1.333333333</v>
      </c>
      <c r="AA60">
        <v>2</v>
      </c>
      <c r="AB60">
        <v>9</v>
      </c>
      <c r="AC60">
        <v>8.283333333</v>
      </c>
      <c r="AD60" t="b">
        <v>0</v>
      </c>
      <c r="AE60">
        <v>9999999</v>
      </c>
      <c r="AF60">
        <v>90003</v>
      </c>
      <c r="AI60" t="b">
        <v>0</v>
      </c>
      <c r="AK60" t="s">
        <v>168</v>
      </c>
      <c r="AL60" t="s">
        <v>170</v>
      </c>
      <c r="AN60">
        <v>206</v>
      </c>
      <c r="AQ60">
        <v>82</v>
      </c>
      <c r="AR60">
        <v>2</v>
      </c>
      <c r="AT60">
        <v>206</v>
      </c>
    </row>
    <row r="61" spans="1:49" ht="12.75">
      <c r="A61" t="s">
        <v>49</v>
      </c>
      <c r="B61">
        <v>8987</v>
      </c>
      <c r="C61">
        <v>147</v>
      </c>
      <c r="D61">
        <v>0</v>
      </c>
      <c r="E61" t="s">
        <v>186</v>
      </c>
      <c r="F61" t="s">
        <v>187</v>
      </c>
      <c r="G61" t="s">
        <v>167</v>
      </c>
      <c r="H61" t="s">
        <v>168</v>
      </c>
      <c r="I61" t="s">
        <v>188</v>
      </c>
      <c r="J61">
        <v>147</v>
      </c>
      <c r="K61">
        <v>0</v>
      </c>
      <c r="L61" t="s">
        <v>186</v>
      </c>
      <c r="M61" s="2" t="s">
        <v>55</v>
      </c>
      <c r="N61" s="1">
        <v>280226.75</v>
      </c>
      <c r="O61">
        <v>0</v>
      </c>
      <c r="P61">
        <v>280226.75</v>
      </c>
      <c r="Q61">
        <v>0</v>
      </c>
      <c r="R61">
        <v>0</v>
      </c>
      <c r="S61" s="1" t="s">
        <v>55</v>
      </c>
      <c r="X61">
        <v>70</v>
      </c>
      <c r="Y61">
        <v>10</v>
      </c>
      <c r="Z61">
        <v>1.333333333</v>
      </c>
      <c r="AA61">
        <v>2</v>
      </c>
      <c r="AB61">
        <v>9</v>
      </c>
      <c r="AC61">
        <v>8.283333333</v>
      </c>
      <c r="AD61" t="b">
        <v>0</v>
      </c>
      <c r="AE61">
        <v>9999999</v>
      </c>
      <c r="AF61">
        <v>90004</v>
      </c>
      <c r="AI61" t="b">
        <v>0</v>
      </c>
      <c r="AK61" t="s">
        <v>168</v>
      </c>
      <c r="AL61" t="s">
        <v>170</v>
      </c>
      <c r="AN61">
        <v>206</v>
      </c>
      <c r="AQ61">
        <v>82</v>
      </c>
      <c r="AR61">
        <v>1</v>
      </c>
      <c r="AT61">
        <v>206</v>
      </c>
    </row>
    <row r="62" spans="1:49" ht="12.75">
      <c r="A62" t="s">
        <v>49</v>
      </c>
      <c r="B62">
        <v>8223</v>
      </c>
      <c r="C62">
        <v>131</v>
      </c>
      <c r="D62">
        <v>0</v>
      </c>
      <c r="E62" t="s">
        <v>149</v>
      </c>
      <c r="F62" t="s">
        <v>150</v>
      </c>
      <c r="G62" t="s">
        <v>167</v>
      </c>
      <c r="H62" t="s">
        <v>168</v>
      </c>
      <c r="I62" t="s">
        <v>190</v>
      </c>
      <c r="J62">
        <v>131</v>
      </c>
      <c r="K62">
        <v>5</v>
      </c>
      <c r="L62" t="s">
        <v>154</v>
      </c>
      <c r="M62" s="2" t="s">
        <v>55</v>
      </c>
      <c r="N62" s="1">
        <v>95937.71</v>
      </c>
      <c r="O62">
        <v>0</v>
      </c>
      <c r="P62">
        <v>95937.71</v>
      </c>
      <c r="Q62">
        <v>0</v>
      </c>
      <c r="R62">
        <v>0</v>
      </c>
      <c r="S62" s="1" t="s">
        <v>55</v>
      </c>
      <c r="X62">
        <v>70</v>
      </c>
      <c r="Y62">
        <v>10</v>
      </c>
      <c r="Z62">
        <v>1.4800376054559385</v>
      </c>
      <c r="AA62">
        <v>6</v>
      </c>
      <c r="AB62">
        <v>0</v>
      </c>
      <c r="AC62">
        <v>8.248003760545593</v>
      </c>
      <c r="AD62" t="b">
        <v>0</v>
      </c>
      <c r="AE62">
        <v>9999999</v>
      </c>
      <c r="AF62">
        <v>8222</v>
      </c>
      <c r="AI62" t="b">
        <v>0</v>
      </c>
      <c r="AJ62">
        <v>210</v>
      </c>
      <c r="AK62" t="s">
        <v>168</v>
      </c>
      <c r="AL62" t="s">
        <v>170</v>
      </c>
      <c r="AM62">
        <v>210</v>
      </c>
      <c r="AN62">
        <v>210</v>
      </c>
      <c r="AQ62">
        <v>295</v>
      </c>
      <c r="AR62">
        <v>0</v>
      </c>
      <c r="AT62">
        <v>210</v>
      </c>
    </row>
    <row r="63" spans="1:49" ht="12.75">
      <c r="A63" t="s">
        <v>49</v>
      </c>
      <c r="B63">
        <v>8221</v>
      </c>
      <c r="C63">
        <v>131</v>
      </c>
      <c r="D63">
        <v>0</v>
      </c>
      <c r="E63" t="s">
        <v>149</v>
      </c>
      <c r="F63" t="s">
        <v>150</v>
      </c>
      <c r="G63" t="s">
        <v>167</v>
      </c>
      <c r="H63" t="s">
        <v>168</v>
      </c>
      <c r="I63" t="s">
        <v>191</v>
      </c>
      <c r="J63">
        <v>131</v>
      </c>
      <c r="K63">
        <v>1</v>
      </c>
      <c r="L63" t="s">
        <v>152</v>
      </c>
      <c r="M63" s="2" t="s">
        <v>55</v>
      </c>
      <c r="N63" s="1">
        <v>213666.41</v>
      </c>
      <c r="O63">
        <v>213666.41</v>
      </c>
      <c r="P63">
        <v>0</v>
      </c>
      <c r="Q63">
        <v>0</v>
      </c>
      <c r="R63">
        <v>0</v>
      </c>
      <c r="S63" s="1" t="s">
        <v>55</v>
      </c>
      <c r="X63">
        <v>70</v>
      </c>
      <c r="Y63">
        <v>10</v>
      </c>
      <c r="Z63">
        <v>1.4800376054559385</v>
      </c>
      <c r="AA63">
        <v>6</v>
      </c>
      <c r="AB63">
        <v>0</v>
      </c>
      <c r="AC63">
        <v>8.248003760545593</v>
      </c>
      <c r="AD63" t="b">
        <v>0</v>
      </c>
      <c r="AE63">
        <v>9999999</v>
      </c>
      <c r="AF63">
        <v>8220</v>
      </c>
      <c r="AI63" t="b">
        <v>0</v>
      </c>
      <c r="AJ63">
        <v>208</v>
      </c>
      <c r="AK63" t="s">
        <v>168</v>
      </c>
      <c r="AL63" t="s">
        <v>170</v>
      </c>
      <c r="AM63">
        <v>208</v>
      </c>
      <c r="AN63">
        <v>208</v>
      </c>
      <c r="AQ63">
        <v>294</v>
      </c>
      <c r="AR63">
        <v>0</v>
      </c>
      <c r="AT63">
        <v>208</v>
      </c>
    </row>
    <row r="64" spans="1:49" ht="12.75">
      <c r="A64" t="s">
        <v>49</v>
      </c>
      <c r="B64">
        <v>8224</v>
      </c>
      <c r="C64">
        <v>131</v>
      </c>
      <c r="D64">
        <v>0</v>
      </c>
      <c r="E64" t="s">
        <v>149</v>
      </c>
      <c r="F64" t="s">
        <v>150</v>
      </c>
      <c r="G64" t="s">
        <v>167</v>
      </c>
      <c r="H64" t="s">
        <v>168</v>
      </c>
      <c r="I64" t="s">
        <v>192</v>
      </c>
      <c r="J64">
        <v>131</v>
      </c>
      <c r="K64">
        <v>0</v>
      </c>
      <c r="L64" t="s">
        <v>149</v>
      </c>
      <c r="M64" s="2" t="s">
        <v>55</v>
      </c>
      <c r="N64" s="1">
        <v>319226.41</v>
      </c>
      <c r="O64">
        <v>0</v>
      </c>
      <c r="P64">
        <v>319226.41</v>
      </c>
      <c r="Q64">
        <v>0</v>
      </c>
      <c r="R64">
        <v>0</v>
      </c>
      <c r="S64" s="1" t="s">
        <v>55</v>
      </c>
      <c r="X64">
        <v>70</v>
      </c>
      <c r="Y64">
        <v>10</v>
      </c>
      <c r="Z64">
        <v>1.4800376054559385</v>
      </c>
      <c r="AA64">
        <v>6</v>
      </c>
      <c r="AB64">
        <v>0</v>
      </c>
      <c r="AC64">
        <v>8.248003760545593</v>
      </c>
      <c r="AD64" t="b">
        <v>0</v>
      </c>
      <c r="AE64">
        <v>9999999</v>
      </c>
      <c r="AF64">
        <v>7228</v>
      </c>
      <c r="AI64" t="b">
        <v>0</v>
      </c>
      <c r="AJ64">
        <v>207</v>
      </c>
      <c r="AK64" t="s">
        <v>168</v>
      </c>
      <c r="AL64" t="s">
        <v>170</v>
      </c>
      <c r="AM64">
        <v>207</v>
      </c>
      <c r="AN64">
        <v>207</v>
      </c>
      <c r="AQ64">
        <v>67</v>
      </c>
      <c r="AR64">
        <v>0</v>
      </c>
      <c r="AT64">
        <v>207</v>
      </c>
    </row>
    <row r="65" spans="1:49" ht="12.75">
      <c r="A65" t="s">
        <v>49</v>
      </c>
      <c r="B65">
        <v>8227</v>
      </c>
      <c r="C65">
        <v>131</v>
      </c>
      <c r="D65">
        <v>0</v>
      </c>
      <c r="E65" t="s">
        <v>149</v>
      </c>
      <c r="F65" t="s">
        <v>150</v>
      </c>
      <c r="G65" t="s">
        <v>167</v>
      </c>
      <c r="H65" t="s">
        <v>168</v>
      </c>
      <c r="I65" t="s">
        <v>193</v>
      </c>
      <c r="J65">
        <v>131</v>
      </c>
      <c r="K65">
        <v>9</v>
      </c>
      <c r="L65" t="s">
        <v>194</v>
      </c>
      <c r="M65" s="2" t="s">
        <v>55</v>
      </c>
      <c r="N65" s="1">
        <v>405509.33</v>
      </c>
      <c r="O65">
        <v>405509.33</v>
      </c>
      <c r="P65">
        <v>0</v>
      </c>
      <c r="Q65">
        <v>0</v>
      </c>
      <c r="R65">
        <v>0</v>
      </c>
      <c r="S65" s="1" t="s">
        <v>55</v>
      </c>
      <c r="X65">
        <v>70</v>
      </c>
      <c r="Y65">
        <v>10</v>
      </c>
      <c r="Z65">
        <v>1.4800376054559385</v>
      </c>
      <c r="AA65">
        <v>6</v>
      </c>
      <c r="AB65">
        <v>0</v>
      </c>
      <c r="AC65">
        <v>8.248003760545593</v>
      </c>
      <c r="AD65" t="b">
        <v>0</v>
      </c>
      <c r="AE65">
        <v>9999999</v>
      </c>
      <c r="AF65">
        <v>8226</v>
      </c>
      <c r="AI65" t="b">
        <v>0</v>
      </c>
      <c r="AJ65">
        <v>206</v>
      </c>
      <c r="AK65" t="s">
        <v>168</v>
      </c>
      <c r="AL65" t="s">
        <v>170</v>
      </c>
      <c r="AM65">
        <v>206</v>
      </c>
      <c r="AN65">
        <v>206</v>
      </c>
      <c r="AQ65">
        <v>293</v>
      </c>
      <c r="AR65">
        <v>0</v>
      </c>
      <c r="AT65">
        <v>206</v>
      </c>
    </row>
    <row r="66" spans="1:49" ht="12.75">
      <c r="A66" t="s">
        <v>49</v>
      </c>
      <c r="B66">
        <v>8229</v>
      </c>
      <c r="C66">
        <v>131</v>
      </c>
      <c r="D66">
        <v>0</v>
      </c>
      <c r="E66" t="s">
        <v>149</v>
      </c>
      <c r="F66" t="s">
        <v>150</v>
      </c>
      <c r="G66" t="s">
        <v>167</v>
      </c>
      <c r="H66" t="s">
        <v>168</v>
      </c>
      <c r="I66" t="s">
        <v>195</v>
      </c>
      <c r="J66">
        <v>131</v>
      </c>
      <c r="K66">
        <v>13</v>
      </c>
      <c r="L66" t="s">
        <v>196</v>
      </c>
      <c r="M66" s="2" t="s">
        <v>55</v>
      </c>
      <c r="N66" s="1">
        <v>191789.39</v>
      </c>
      <c r="O66">
        <v>191789.39</v>
      </c>
      <c r="P66">
        <v>0</v>
      </c>
      <c r="Q66">
        <v>0</v>
      </c>
      <c r="R66">
        <v>0</v>
      </c>
      <c r="S66" s="1" t="s">
        <v>55</v>
      </c>
      <c r="X66">
        <v>70</v>
      </c>
      <c r="Y66">
        <v>10</v>
      </c>
      <c r="Z66">
        <v>1.4800376054559385</v>
      </c>
      <c r="AA66">
        <v>6</v>
      </c>
      <c r="AB66">
        <v>0</v>
      </c>
      <c r="AC66">
        <v>8.248003760545593</v>
      </c>
      <c r="AD66" t="b">
        <v>0</v>
      </c>
      <c r="AE66">
        <v>9999999</v>
      </c>
      <c r="AF66">
        <v>7196</v>
      </c>
      <c r="AI66" t="b">
        <v>0</v>
      </c>
      <c r="AJ66">
        <v>209</v>
      </c>
      <c r="AK66" t="s">
        <v>168</v>
      </c>
      <c r="AL66" t="s">
        <v>170</v>
      </c>
      <c r="AM66">
        <v>209</v>
      </c>
      <c r="AN66">
        <v>209</v>
      </c>
      <c r="AQ66">
        <v>44</v>
      </c>
      <c r="AR66">
        <v>0</v>
      </c>
      <c r="AT66">
        <v>209</v>
      </c>
    </row>
    <row r="67" spans="1:49" ht="12.75">
      <c r="A67" t="s">
        <v>49</v>
      </c>
      <c r="B67">
        <v>7810</v>
      </c>
      <c r="C67">
        <v>181</v>
      </c>
      <c r="D67">
        <v>3</v>
      </c>
      <c r="E67" t="s">
        <v>161</v>
      </c>
      <c r="F67" t="s">
        <v>162</v>
      </c>
      <c r="G67" t="s">
        <v>167</v>
      </c>
      <c r="H67" t="s">
        <v>168</v>
      </c>
      <c r="I67" t="s">
        <v>199</v>
      </c>
      <c r="J67">
        <v>181</v>
      </c>
      <c r="K67">
        <v>3</v>
      </c>
      <c r="L67" t="s">
        <v>161</v>
      </c>
      <c r="M67" s="3"/>
      <c r="N67" s="1">
        <v>1062924.63</v>
      </c>
      <c r="O67">
        <v>0</v>
      </c>
      <c r="P67">
        <v>0</v>
      </c>
      <c r="Q67">
        <v>0</v>
      </c>
      <c r="R67">
        <v>1062924.63</v>
      </c>
      <c r="S67" s="1" t="s">
        <v>55</v>
      </c>
      <c r="X67">
        <v>70</v>
      </c>
      <c r="Y67">
        <v>10</v>
      </c>
      <c r="Z67">
        <v>2.222222223</v>
      </c>
      <c r="AA67">
        <v>1</v>
      </c>
      <c r="AB67">
        <v>1</v>
      </c>
      <c r="AC67">
        <v>7.8722222223</v>
      </c>
      <c r="AD67" t="b">
        <v>0</v>
      </c>
      <c r="AE67">
        <v>9999999</v>
      </c>
      <c r="AF67">
        <v>7809</v>
      </c>
      <c r="AI67" t="b">
        <v>0</v>
      </c>
      <c r="AJ67">
        <v>214</v>
      </c>
      <c r="AK67" t="s">
        <v>168</v>
      </c>
      <c r="AL67" t="s">
        <v>170</v>
      </c>
      <c r="AM67">
        <v>214</v>
      </c>
      <c r="AN67">
        <v>214</v>
      </c>
      <c r="AQ67">
        <v>302</v>
      </c>
      <c r="AR67">
        <v>0</v>
      </c>
      <c r="AT67">
        <v>214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27.8515625" style="12" customWidth="1"/>
    <col min="2" max="2" width="76.140625" style="4" customWidth="1"/>
    <col min="3" max="4" width="16.140625" style="1" bestFit="1" customWidth="1"/>
    <col min="5" max="5" width="13.57421875" style="0" bestFit="1" customWidth="1"/>
  </cols>
  <sheetData>
    <row r="1" spans="1:5" ht="21.75" thickBot="1" thickTop="1">
      <c r="A1" s="27" t="s">
        <v>245</v>
      </c>
      <c r="B1" s="28"/>
      <c r="C1" s="29"/>
      <c r="D1" s="30"/>
      <c r="E1" s="1"/>
    </row>
    <row r="2" ht="13.5" thickTop="1"/>
    <row r="3" spans="1:5" s="4" customFormat="1" ht="20.25">
      <c r="A3" s="31" t="s">
        <v>208</v>
      </c>
      <c r="B3" s="31"/>
      <c r="C3" s="31"/>
      <c r="D3" s="31"/>
      <c r="E3" s="31"/>
    </row>
    <row r="4" spans="3:5" s="4" customFormat="1" ht="11.25">
      <c r="C4" s="16"/>
      <c r="D4" s="17"/>
      <c r="E4" s="17"/>
    </row>
    <row r="5" spans="3:5" s="4" customFormat="1" ht="12" thickBot="1">
      <c r="C5" s="16"/>
      <c r="D5" s="17"/>
      <c r="E5" s="17"/>
    </row>
    <row r="6" spans="1:4" s="4" customFormat="1" ht="21.75" thickBot="1" thickTop="1">
      <c r="A6" s="24" t="s">
        <v>244</v>
      </c>
      <c r="B6" s="25"/>
      <c r="C6" s="25"/>
      <c r="D6" s="26"/>
    </row>
    <row r="7" ht="13.5" thickTop="1"/>
    <row r="9" ht="15">
      <c r="A9" s="10" t="s">
        <v>240</v>
      </c>
    </row>
    <row r="11" spans="1:4" ht="12.75">
      <c r="A11" s="5" t="s">
        <v>200</v>
      </c>
      <c r="B11" s="6" t="s">
        <v>201</v>
      </c>
      <c r="C11" s="7" t="s">
        <v>202</v>
      </c>
      <c r="D11" s="7" t="s">
        <v>203</v>
      </c>
    </row>
    <row r="12" spans="1:4" ht="12.75">
      <c r="A12" s="13" t="s">
        <v>209</v>
      </c>
      <c r="B12" s="8" t="s">
        <v>218</v>
      </c>
      <c r="C12" s="9">
        <v>105000</v>
      </c>
      <c r="D12" s="9">
        <v>105000</v>
      </c>
    </row>
    <row r="13" spans="1:4" ht="12.75">
      <c r="A13" s="13" t="s">
        <v>210</v>
      </c>
      <c r="B13" s="8" t="s">
        <v>219</v>
      </c>
      <c r="C13" s="9">
        <v>600000</v>
      </c>
      <c r="D13" s="9">
        <v>600000</v>
      </c>
    </row>
    <row r="14" spans="1:4" ht="12.75">
      <c r="A14" s="13" t="s">
        <v>211</v>
      </c>
      <c r="B14" s="8" t="s">
        <v>220</v>
      </c>
      <c r="C14" s="9">
        <v>200000</v>
      </c>
      <c r="D14" s="9">
        <v>200000</v>
      </c>
    </row>
    <row r="15" spans="1:4" ht="12.75">
      <c r="A15" s="13" t="s">
        <v>212</v>
      </c>
      <c r="B15" s="8" t="s">
        <v>221</v>
      </c>
      <c r="C15" s="9">
        <v>113373.27</v>
      </c>
      <c r="D15" s="9">
        <v>113373.27</v>
      </c>
    </row>
    <row r="16" spans="1:4" ht="12.75">
      <c r="A16" s="20" t="s">
        <v>213</v>
      </c>
      <c r="B16" s="8" t="s">
        <v>222</v>
      </c>
      <c r="C16" s="9">
        <v>200000</v>
      </c>
      <c r="D16" s="9">
        <v>200000</v>
      </c>
    </row>
    <row r="17" spans="1:4" ht="12.75">
      <c r="A17" s="13" t="s">
        <v>214</v>
      </c>
      <c r="B17" s="8" t="s">
        <v>223</v>
      </c>
      <c r="C17" s="9">
        <v>69927.08</v>
      </c>
      <c r="D17" s="9">
        <v>69927.08</v>
      </c>
    </row>
    <row r="18" spans="1:4" ht="12.75">
      <c r="A18" s="13" t="s">
        <v>215</v>
      </c>
      <c r="B18" s="8" t="s">
        <v>224</v>
      </c>
      <c r="C18" s="9">
        <v>639321.17</v>
      </c>
      <c r="D18" s="9">
        <v>639321.17</v>
      </c>
    </row>
    <row r="19" spans="1:4" ht="12.75">
      <c r="A19" s="13" t="s">
        <v>216</v>
      </c>
      <c r="B19" s="8" t="s">
        <v>225</v>
      </c>
      <c r="C19" s="9">
        <v>145767.44</v>
      </c>
      <c r="D19" s="9">
        <v>145767.44</v>
      </c>
    </row>
    <row r="20" spans="1:4" ht="12.75">
      <c r="A20" s="13" t="s">
        <v>217</v>
      </c>
      <c r="B20" s="8" t="s">
        <v>226</v>
      </c>
      <c r="C20" s="9">
        <v>96202.27</v>
      </c>
      <c r="D20" s="9">
        <v>96202.27</v>
      </c>
    </row>
    <row r="21" spans="1:4" ht="15">
      <c r="A21" s="21"/>
      <c r="B21" s="22"/>
      <c r="C21" s="14">
        <f>SUM(C12:C20)</f>
        <v>2169591.23</v>
      </c>
      <c r="D21" s="14">
        <f>SUM(D12:D20)</f>
        <v>2169591.23</v>
      </c>
    </row>
    <row r="23" ht="15">
      <c r="A23" s="10" t="s">
        <v>241</v>
      </c>
    </row>
    <row r="25" spans="1:4" ht="12.75">
      <c r="A25" s="5" t="s">
        <v>200</v>
      </c>
      <c r="B25" s="6" t="s">
        <v>201</v>
      </c>
      <c r="C25" s="7" t="s">
        <v>202</v>
      </c>
      <c r="D25" s="7" t="s">
        <v>203</v>
      </c>
    </row>
    <row r="26" spans="1:4" ht="12.75">
      <c r="A26" s="11" t="s">
        <v>227</v>
      </c>
      <c r="B26" s="8" t="s">
        <v>228</v>
      </c>
      <c r="C26" s="9">
        <v>1450000</v>
      </c>
      <c r="D26" s="9">
        <v>1450000</v>
      </c>
    </row>
    <row r="27" spans="1:4" ht="15">
      <c r="A27" s="21"/>
      <c r="B27" s="22"/>
      <c r="C27" s="14">
        <f>SUM(C26)</f>
        <v>1450000</v>
      </c>
      <c r="D27" s="14">
        <f>SUM(D26)</f>
        <v>1450000</v>
      </c>
    </row>
    <row r="29" ht="15">
      <c r="A29" s="10" t="s">
        <v>242</v>
      </c>
    </row>
    <row r="31" spans="1:4" ht="12.75">
      <c r="A31" s="5" t="s">
        <v>200</v>
      </c>
      <c r="B31" s="6" t="s">
        <v>201</v>
      </c>
      <c r="C31" s="7" t="s">
        <v>202</v>
      </c>
      <c r="D31" s="7" t="s">
        <v>203</v>
      </c>
    </row>
    <row r="32" spans="1:4" ht="12.75">
      <c r="A32" s="13" t="s">
        <v>229</v>
      </c>
      <c r="B32" s="8" t="s">
        <v>230</v>
      </c>
      <c r="C32" s="9">
        <v>550000</v>
      </c>
      <c r="D32" s="9">
        <v>550000</v>
      </c>
    </row>
    <row r="33" spans="1:4" ht="12.75">
      <c r="A33" s="13" t="s">
        <v>229</v>
      </c>
      <c r="B33" s="8" t="s">
        <v>231</v>
      </c>
      <c r="C33" s="9">
        <v>215600</v>
      </c>
      <c r="D33" s="9">
        <v>215600</v>
      </c>
    </row>
    <row r="34" spans="1:4" ht="12.75">
      <c r="A34" s="13" t="s">
        <v>232</v>
      </c>
      <c r="B34" s="8" t="s">
        <v>233</v>
      </c>
      <c r="C34" s="9">
        <v>12000</v>
      </c>
      <c r="D34" s="9">
        <v>12000</v>
      </c>
    </row>
    <row r="35" spans="1:4" ht="12.75">
      <c r="A35" s="13" t="s">
        <v>234</v>
      </c>
      <c r="B35" s="8" t="s">
        <v>235</v>
      </c>
      <c r="C35" s="9">
        <v>300000</v>
      </c>
      <c r="D35" s="9">
        <v>300000</v>
      </c>
    </row>
    <row r="36" spans="1:4" ht="12.75">
      <c r="A36" s="13" t="s">
        <v>234</v>
      </c>
      <c r="B36" s="8" t="s">
        <v>236</v>
      </c>
      <c r="C36" s="9">
        <v>48000</v>
      </c>
      <c r="D36" s="9">
        <v>48000</v>
      </c>
    </row>
    <row r="37" spans="1:4" ht="12.75">
      <c r="A37" s="13" t="s">
        <v>212</v>
      </c>
      <c r="B37" s="8" t="s">
        <v>237</v>
      </c>
      <c r="C37" s="9">
        <v>400000</v>
      </c>
      <c r="D37" s="9">
        <v>400000</v>
      </c>
    </row>
    <row r="38" spans="1:4" ht="15">
      <c r="A38" s="21"/>
      <c r="B38" s="22"/>
      <c r="C38" s="14">
        <f>SUM(C32:C37)</f>
        <v>1525600</v>
      </c>
      <c r="D38" s="14">
        <f>SUM(D29:D37)</f>
        <v>1525600</v>
      </c>
    </row>
    <row r="40" spans="1:5" ht="15">
      <c r="A40" s="23" t="s">
        <v>243</v>
      </c>
      <c r="B40" s="23"/>
      <c r="C40" s="23"/>
      <c r="D40" s="23"/>
      <c r="E40" s="23"/>
    </row>
    <row r="42" spans="1:4" ht="12.75">
      <c r="A42" s="5" t="s">
        <v>200</v>
      </c>
      <c r="B42" s="6" t="s">
        <v>201</v>
      </c>
      <c r="C42" s="7" t="s">
        <v>202</v>
      </c>
      <c r="D42" s="7" t="s">
        <v>203</v>
      </c>
    </row>
    <row r="43" spans="1:4" ht="12.75">
      <c r="A43" s="13" t="s">
        <v>238</v>
      </c>
      <c r="B43" s="8" t="s">
        <v>239</v>
      </c>
      <c r="C43" s="9">
        <v>704008.77</v>
      </c>
      <c r="D43" s="9">
        <v>704008.77</v>
      </c>
    </row>
    <row r="44" spans="1:4" ht="15">
      <c r="A44" s="21"/>
      <c r="B44" s="22"/>
      <c r="C44" s="14">
        <f>SUM(C43)</f>
        <v>704008.77</v>
      </c>
      <c r="D44" s="14">
        <f>SUM(D43)</f>
        <v>704008.77</v>
      </c>
    </row>
    <row r="45" spans="1:4" ht="15">
      <c r="A45" s="18"/>
      <c r="B45" s="18"/>
      <c r="C45" s="19"/>
      <c r="D45" s="19"/>
    </row>
    <row r="46" ht="13.5" thickBot="1"/>
    <row r="47" spans="1:4" ht="21.75" thickBot="1" thickTop="1">
      <c r="A47" s="24" t="s">
        <v>207</v>
      </c>
      <c r="B47" s="25"/>
      <c r="C47" s="25"/>
      <c r="D47" s="26"/>
    </row>
    <row r="48" ht="13.5" thickTop="1"/>
    <row r="49" ht="15">
      <c r="A49" s="10" t="s">
        <v>112</v>
      </c>
    </row>
    <row r="51" spans="1:4" ht="15" customHeight="1">
      <c r="A51" s="5" t="s">
        <v>200</v>
      </c>
      <c r="B51" s="6" t="s">
        <v>201</v>
      </c>
      <c r="C51" s="7" t="s">
        <v>202</v>
      </c>
      <c r="D51" s="7" t="s">
        <v>203</v>
      </c>
    </row>
    <row r="52" spans="1:4" ht="12.75">
      <c r="A52" s="11" t="s">
        <v>50</v>
      </c>
      <c r="B52" s="8" t="s">
        <v>113</v>
      </c>
      <c r="C52" s="9">
        <v>200348.42</v>
      </c>
      <c r="D52" s="9">
        <v>200348.42</v>
      </c>
    </row>
    <row r="53" spans="1:4" ht="12.75">
      <c r="A53" s="11" t="s">
        <v>50</v>
      </c>
      <c r="B53" s="8" t="s">
        <v>114</v>
      </c>
      <c r="C53" s="9">
        <v>83946.88</v>
      </c>
      <c r="D53" s="9">
        <v>83946.88</v>
      </c>
    </row>
    <row r="54" spans="1:4" ht="12.75">
      <c r="A54" s="11" t="s">
        <v>58</v>
      </c>
      <c r="B54" s="8" t="s">
        <v>115</v>
      </c>
      <c r="C54" s="9">
        <v>331191.38</v>
      </c>
      <c r="D54" s="9">
        <v>331191.38</v>
      </c>
    </row>
    <row r="55" spans="1:4" ht="12.75">
      <c r="A55" s="11" t="s">
        <v>58</v>
      </c>
      <c r="B55" s="8" t="s">
        <v>116</v>
      </c>
      <c r="C55" s="9">
        <v>47588.28</v>
      </c>
      <c r="D55" s="9">
        <v>47588.28</v>
      </c>
    </row>
    <row r="56" spans="1:4" ht="12.75">
      <c r="A56" s="11" t="s">
        <v>61</v>
      </c>
      <c r="B56" s="8" t="s">
        <v>117</v>
      </c>
      <c r="C56" s="9">
        <v>29393.58</v>
      </c>
      <c r="D56" s="9">
        <v>29393.58</v>
      </c>
    </row>
    <row r="57" spans="1:4" ht="12.75">
      <c r="A57" s="11" t="s">
        <v>118</v>
      </c>
      <c r="B57" s="8" t="s">
        <v>120</v>
      </c>
      <c r="C57" s="9">
        <v>318169.58</v>
      </c>
      <c r="D57" s="9">
        <v>318169.58</v>
      </c>
    </row>
    <row r="58" spans="1:4" ht="12.75">
      <c r="A58" s="11" t="s">
        <v>118</v>
      </c>
      <c r="B58" s="8" t="s">
        <v>246</v>
      </c>
      <c r="C58" s="9">
        <v>187756</v>
      </c>
      <c r="D58" s="9">
        <v>187756</v>
      </c>
    </row>
    <row r="59" spans="1:4" ht="12.75">
      <c r="A59" s="11" t="s">
        <v>124</v>
      </c>
      <c r="B59" s="8" t="s">
        <v>126</v>
      </c>
      <c r="C59" s="9">
        <v>518825.65</v>
      </c>
      <c r="D59" s="9">
        <v>518825.65</v>
      </c>
    </row>
    <row r="60" spans="1:4" ht="12.75">
      <c r="A60" s="11" t="s">
        <v>127</v>
      </c>
      <c r="B60" s="8" t="s">
        <v>129</v>
      </c>
      <c r="C60" s="9">
        <v>134979.96</v>
      </c>
      <c r="D60" s="9">
        <v>134979.96</v>
      </c>
    </row>
    <row r="61" spans="1:4" ht="12.75">
      <c r="A61" s="11" t="s">
        <v>127</v>
      </c>
      <c r="B61" s="8" t="s">
        <v>130</v>
      </c>
      <c r="C61" s="9">
        <v>98054.98</v>
      </c>
      <c r="D61" s="9">
        <v>98054.98</v>
      </c>
    </row>
    <row r="62" spans="1:4" ht="12.75">
      <c r="A62" s="11" t="s">
        <v>131</v>
      </c>
      <c r="B62" s="15" t="s">
        <v>133</v>
      </c>
      <c r="C62" s="9">
        <v>639816.47</v>
      </c>
      <c r="D62" s="9">
        <v>639816.47</v>
      </c>
    </row>
    <row r="63" spans="1:4" ht="12.75">
      <c r="A63" s="11" t="s">
        <v>134</v>
      </c>
      <c r="B63" s="8" t="s">
        <v>136</v>
      </c>
      <c r="C63" s="9">
        <v>61685.46</v>
      </c>
      <c r="D63" s="9">
        <v>61685.46</v>
      </c>
    </row>
    <row r="64" spans="1:4" ht="12.75">
      <c r="A64" s="11" t="s">
        <v>137</v>
      </c>
      <c r="B64" s="8" t="s">
        <v>139</v>
      </c>
      <c r="C64" s="9">
        <v>59604.2</v>
      </c>
      <c r="D64" s="9">
        <v>59604.2</v>
      </c>
    </row>
    <row r="65" spans="1:4" ht="12.75">
      <c r="A65" s="11" t="s">
        <v>140</v>
      </c>
      <c r="B65" s="15" t="s">
        <v>142</v>
      </c>
      <c r="C65" s="9">
        <v>425174.82</v>
      </c>
      <c r="D65" s="9">
        <v>425174.82</v>
      </c>
    </row>
    <row r="66" spans="1:4" ht="12.75">
      <c r="A66" s="11" t="s">
        <v>143</v>
      </c>
      <c r="B66" s="8" t="s">
        <v>145</v>
      </c>
      <c r="C66" s="9">
        <v>307823.79</v>
      </c>
      <c r="D66" s="9">
        <v>307823.79</v>
      </c>
    </row>
    <row r="67" spans="1:4" ht="12.75">
      <c r="A67" s="11" t="s">
        <v>146</v>
      </c>
      <c r="B67" s="8" t="s">
        <v>148</v>
      </c>
      <c r="C67" s="9">
        <v>97340.33</v>
      </c>
      <c r="D67" s="9">
        <v>97340.33</v>
      </c>
    </row>
    <row r="68" spans="1:4" ht="12.75">
      <c r="A68" s="11" t="s">
        <v>149</v>
      </c>
      <c r="B68" s="8" t="s">
        <v>151</v>
      </c>
      <c r="C68" s="9">
        <v>152106.99</v>
      </c>
      <c r="D68" s="9">
        <v>152106.99</v>
      </c>
    </row>
    <row r="69" spans="1:4" ht="12.75">
      <c r="A69" s="11" t="s">
        <v>149</v>
      </c>
      <c r="B69" s="8" t="s">
        <v>153</v>
      </c>
      <c r="C69" s="9">
        <v>177442.81</v>
      </c>
      <c r="D69" s="9">
        <v>177442.81</v>
      </c>
    </row>
    <row r="70" spans="1:4" ht="12.75">
      <c r="A70" s="11" t="s">
        <v>155</v>
      </c>
      <c r="B70" s="8" t="s">
        <v>157</v>
      </c>
      <c r="C70" s="9">
        <v>265554.48</v>
      </c>
      <c r="D70" s="9">
        <v>265554.48</v>
      </c>
    </row>
    <row r="71" spans="1:4" ht="12.75">
      <c r="A71" s="11" t="s">
        <v>158</v>
      </c>
      <c r="B71" s="8" t="s">
        <v>160</v>
      </c>
      <c r="C71" s="9">
        <v>178238.36</v>
      </c>
      <c r="D71" s="9">
        <v>178238.36</v>
      </c>
    </row>
    <row r="72" spans="1:4" ht="12.75">
      <c r="A72" s="11" t="s">
        <v>161</v>
      </c>
      <c r="B72" s="8" t="s">
        <v>163</v>
      </c>
      <c r="C72" s="9">
        <v>180002.54</v>
      </c>
      <c r="D72" s="9">
        <v>180002.54</v>
      </c>
    </row>
    <row r="73" spans="1:4" ht="12.75">
      <c r="A73" s="13" t="s">
        <v>204</v>
      </c>
      <c r="B73" s="8" t="s">
        <v>205</v>
      </c>
      <c r="C73" s="9">
        <v>979752</v>
      </c>
      <c r="D73" s="9">
        <v>979752</v>
      </c>
    </row>
    <row r="74" spans="1:4" ht="12.75">
      <c r="A74" s="13" t="s">
        <v>204</v>
      </c>
      <c r="B74" s="8" t="s">
        <v>206</v>
      </c>
      <c r="C74" s="9">
        <v>275650</v>
      </c>
      <c r="D74" s="9">
        <v>275650</v>
      </c>
    </row>
    <row r="75" spans="1:4" ht="15">
      <c r="A75" s="21"/>
      <c r="B75" s="22"/>
      <c r="C75" s="14">
        <f>SUM(C52:C74)</f>
        <v>5750446.96</v>
      </c>
      <c r="D75" s="14">
        <f>SUM(D52:D74)</f>
        <v>5750446.96</v>
      </c>
    </row>
    <row r="77" ht="15">
      <c r="A77" s="10" t="s">
        <v>53</v>
      </c>
    </row>
    <row r="79" spans="1:4" ht="15" customHeight="1">
      <c r="A79" s="5" t="s">
        <v>200</v>
      </c>
      <c r="B79" s="6" t="s">
        <v>201</v>
      </c>
      <c r="C79" s="7" t="s">
        <v>202</v>
      </c>
      <c r="D79" s="7" t="s">
        <v>203</v>
      </c>
    </row>
    <row r="80" spans="1:4" ht="12.75">
      <c r="A80" s="11" t="s">
        <v>50</v>
      </c>
      <c r="B80" s="8" t="s">
        <v>54</v>
      </c>
      <c r="C80" s="9">
        <v>51776.32</v>
      </c>
      <c r="D80" s="9">
        <v>51776.32</v>
      </c>
    </row>
    <row r="81" spans="1:4" ht="12.75">
      <c r="A81" s="11" t="s">
        <v>50</v>
      </c>
      <c r="B81" s="8" t="s">
        <v>56</v>
      </c>
      <c r="C81" s="9">
        <v>49764.62</v>
      </c>
      <c r="D81" s="9">
        <v>49764.62</v>
      </c>
    </row>
    <row r="82" spans="1:4" ht="12.75">
      <c r="A82" s="11" t="s">
        <v>50</v>
      </c>
      <c r="B82" s="8" t="s">
        <v>57</v>
      </c>
      <c r="C82" s="9">
        <v>21064.79</v>
      </c>
      <c r="D82" s="9">
        <v>21064.79</v>
      </c>
    </row>
    <row r="83" spans="1:4" ht="12.75">
      <c r="A83" s="11" t="s">
        <v>58</v>
      </c>
      <c r="B83" s="8" t="s">
        <v>60</v>
      </c>
      <c r="C83" s="9">
        <v>188264.37</v>
      </c>
      <c r="D83" s="9">
        <v>188264.37</v>
      </c>
    </row>
    <row r="84" spans="1:4" ht="12.75">
      <c r="A84" s="11" t="s">
        <v>61</v>
      </c>
      <c r="B84" s="8" t="s">
        <v>63</v>
      </c>
      <c r="C84" s="9">
        <v>72983.99</v>
      </c>
      <c r="D84" s="9">
        <v>72983.99</v>
      </c>
    </row>
    <row r="85" spans="1:4" ht="12.75">
      <c r="A85" s="11" t="s">
        <v>70</v>
      </c>
      <c r="B85" s="8" t="s">
        <v>72</v>
      </c>
      <c r="C85" s="9">
        <v>39742.3</v>
      </c>
      <c r="D85" s="9">
        <v>39742.3</v>
      </c>
    </row>
    <row r="86" spans="1:4" ht="12.75">
      <c r="A86" s="11" t="s">
        <v>64</v>
      </c>
      <c r="B86" s="8" t="s">
        <v>66</v>
      </c>
      <c r="C86" s="9">
        <v>158931.56</v>
      </c>
      <c r="D86" s="9">
        <v>158931.56</v>
      </c>
    </row>
    <row r="87" spans="1:4" ht="12.75">
      <c r="A87" s="11" t="s">
        <v>67</v>
      </c>
      <c r="B87" s="8" t="s">
        <v>69</v>
      </c>
      <c r="C87" s="9">
        <v>244250.8</v>
      </c>
      <c r="D87" s="9">
        <v>244250.8</v>
      </c>
    </row>
    <row r="88" spans="1:4" ht="15">
      <c r="A88" s="21"/>
      <c r="B88" s="22"/>
      <c r="C88" s="14">
        <f>SUM(C80:C87)</f>
        <v>826778.75</v>
      </c>
      <c r="D88" s="14">
        <f>SUM(D80:D87)</f>
        <v>826778.75</v>
      </c>
    </row>
    <row r="90" ht="15">
      <c r="A90" s="10" t="s">
        <v>168</v>
      </c>
    </row>
    <row r="92" spans="1:4" ht="15" customHeight="1">
      <c r="A92" s="5" t="s">
        <v>200</v>
      </c>
      <c r="B92" s="6" t="s">
        <v>201</v>
      </c>
      <c r="C92" s="7" t="s">
        <v>202</v>
      </c>
      <c r="D92" s="7" t="s">
        <v>203</v>
      </c>
    </row>
    <row r="93" spans="1:4" ht="12.75">
      <c r="A93" s="11" t="s">
        <v>155</v>
      </c>
      <c r="B93" s="8" t="s">
        <v>197</v>
      </c>
      <c r="C93" s="9">
        <v>140799.61</v>
      </c>
      <c r="D93" s="9">
        <v>140799.61</v>
      </c>
    </row>
    <row r="94" spans="1:4" ht="12.75">
      <c r="A94" s="11" t="s">
        <v>50</v>
      </c>
      <c r="B94" s="8" t="s">
        <v>171</v>
      </c>
      <c r="C94" s="9">
        <v>271100.79</v>
      </c>
      <c r="D94" s="9">
        <v>271100.79</v>
      </c>
    </row>
    <row r="95" spans="1:4" ht="12.75">
      <c r="A95" s="11" t="s">
        <v>50</v>
      </c>
      <c r="B95" s="8" t="s">
        <v>169</v>
      </c>
      <c r="C95" s="9">
        <v>131225.19</v>
      </c>
      <c r="D95" s="9">
        <v>131225.19</v>
      </c>
    </row>
    <row r="96" spans="1:4" ht="12.75">
      <c r="A96" s="11" t="s">
        <v>124</v>
      </c>
      <c r="B96" s="8" t="s">
        <v>175</v>
      </c>
      <c r="C96" s="9">
        <v>541836.63</v>
      </c>
      <c r="D96" s="9">
        <v>541836.63</v>
      </c>
    </row>
    <row r="97" spans="1:4" ht="12.75">
      <c r="A97" s="11" t="s">
        <v>127</v>
      </c>
      <c r="B97" s="8" t="s">
        <v>176</v>
      </c>
      <c r="C97" s="9">
        <v>198255</v>
      </c>
      <c r="D97" s="9">
        <v>198255</v>
      </c>
    </row>
    <row r="98" spans="1:4" ht="12.75">
      <c r="A98" s="11" t="s">
        <v>127</v>
      </c>
      <c r="B98" s="8" t="s">
        <v>177</v>
      </c>
      <c r="C98" s="9">
        <v>144015.42</v>
      </c>
      <c r="D98" s="9">
        <v>144015.42</v>
      </c>
    </row>
    <row r="99" spans="1:4" ht="12.75">
      <c r="A99" s="11" t="s">
        <v>131</v>
      </c>
      <c r="B99" s="8" t="s">
        <v>178</v>
      </c>
      <c r="C99" s="9">
        <v>593061.84</v>
      </c>
      <c r="D99" s="9">
        <v>593061.84</v>
      </c>
    </row>
    <row r="100" spans="1:4" ht="12.75">
      <c r="A100" s="11" t="s">
        <v>137</v>
      </c>
      <c r="B100" s="8" t="s">
        <v>179</v>
      </c>
      <c r="C100" s="9">
        <v>390395.8</v>
      </c>
      <c r="D100" s="9">
        <v>390395.8</v>
      </c>
    </row>
    <row r="101" spans="1:4" ht="12.75">
      <c r="A101" s="11" t="s">
        <v>140</v>
      </c>
      <c r="B101" s="8" t="s">
        <v>180</v>
      </c>
      <c r="C101" s="9">
        <v>296536.87</v>
      </c>
      <c r="D101" s="9">
        <v>296536.87</v>
      </c>
    </row>
    <row r="102" spans="1:4" ht="12.75">
      <c r="A102" s="11" t="s">
        <v>143</v>
      </c>
      <c r="B102" s="8" t="s">
        <v>181</v>
      </c>
      <c r="C102" s="9">
        <v>356247.02</v>
      </c>
      <c r="D102" s="9">
        <v>356247.02</v>
      </c>
    </row>
    <row r="103" spans="1:4" ht="12.75">
      <c r="A103" s="11" t="s">
        <v>146</v>
      </c>
      <c r="B103" s="8" t="s">
        <v>182</v>
      </c>
      <c r="C103" s="9">
        <v>230893.8</v>
      </c>
      <c r="D103" s="9">
        <v>230893.8</v>
      </c>
    </row>
    <row r="104" spans="1:4" ht="12.75">
      <c r="A104" s="11" t="s">
        <v>158</v>
      </c>
      <c r="B104" s="8" t="s">
        <v>198</v>
      </c>
      <c r="C104" s="9">
        <v>245077.75</v>
      </c>
      <c r="D104" s="9">
        <v>245077.75</v>
      </c>
    </row>
    <row r="105" spans="1:4" ht="12.75">
      <c r="A105" s="11" t="s">
        <v>183</v>
      </c>
      <c r="B105" s="8" t="s">
        <v>185</v>
      </c>
      <c r="C105" s="9">
        <v>368648.39</v>
      </c>
      <c r="D105" s="9">
        <v>368648.39</v>
      </c>
    </row>
    <row r="106" spans="1:4" ht="12.75">
      <c r="A106" s="11" t="s">
        <v>121</v>
      </c>
      <c r="B106" s="8" t="s">
        <v>173</v>
      </c>
      <c r="C106" s="9">
        <v>469887.24</v>
      </c>
      <c r="D106" s="9">
        <v>469887.24</v>
      </c>
    </row>
    <row r="107" spans="1:4" ht="12.75">
      <c r="A107" s="11" t="s">
        <v>123</v>
      </c>
      <c r="B107" s="8" t="s">
        <v>173</v>
      </c>
      <c r="C107" s="9">
        <v>502761</v>
      </c>
      <c r="D107" s="9">
        <v>502761</v>
      </c>
    </row>
    <row r="108" spans="1:4" ht="12.75">
      <c r="A108" s="11" t="s">
        <v>186</v>
      </c>
      <c r="B108" s="8" t="s">
        <v>189</v>
      </c>
      <c r="C108" s="9">
        <v>1220884.54</v>
      </c>
      <c r="D108" s="9">
        <v>1220884.54</v>
      </c>
    </row>
    <row r="109" spans="1:4" ht="12.75">
      <c r="A109" s="11" t="s">
        <v>186</v>
      </c>
      <c r="B109" s="8" t="s">
        <v>188</v>
      </c>
      <c r="C109" s="9">
        <v>280226.75</v>
      </c>
      <c r="D109" s="9">
        <v>280226.75</v>
      </c>
    </row>
    <row r="110" spans="1:4" ht="12.75">
      <c r="A110" s="11" t="s">
        <v>149</v>
      </c>
      <c r="B110" s="8" t="s">
        <v>190</v>
      </c>
      <c r="C110" s="9">
        <v>95937.71</v>
      </c>
      <c r="D110" s="9">
        <v>95937.71</v>
      </c>
    </row>
    <row r="111" spans="1:4" ht="12.75">
      <c r="A111" s="11" t="s">
        <v>149</v>
      </c>
      <c r="B111" s="8" t="s">
        <v>191</v>
      </c>
      <c r="C111" s="9">
        <v>213666.41</v>
      </c>
      <c r="D111" s="9">
        <v>213666.41</v>
      </c>
    </row>
    <row r="112" spans="1:4" ht="12.75">
      <c r="A112" s="11" t="s">
        <v>149</v>
      </c>
      <c r="B112" s="8" t="s">
        <v>192</v>
      </c>
      <c r="C112" s="9">
        <v>319226.41</v>
      </c>
      <c r="D112" s="9">
        <v>319226.41</v>
      </c>
    </row>
    <row r="113" spans="1:4" ht="12.75">
      <c r="A113" s="11" t="s">
        <v>149</v>
      </c>
      <c r="B113" s="8" t="s">
        <v>193</v>
      </c>
      <c r="C113" s="9">
        <v>405509.33</v>
      </c>
      <c r="D113" s="9">
        <v>405509.33</v>
      </c>
    </row>
    <row r="114" spans="1:4" ht="12.75">
      <c r="A114" s="11" t="s">
        <v>149</v>
      </c>
      <c r="B114" s="8" t="s">
        <v>195</v>
      </c>
      <c r="C114" s="9">
        <v>191789.39</v>
      </c>
      <c r="D114" s="9">
        <v>191789.39</v>
      </c>
    </row>
    <row r="115" spans="1:4" ht="12.75">
      <c r="A115" s="11" t="s">
        <v>161</v>
      </c>
      <c r="B115" s="8" t="s">
        <v>199</v>
      </c>
      <c r="C115" s="9">
        <v>1062924.63</v>
      </c>
      <c r="D115" s="9">
        <v>1062924.63</v>
      </c>
    </row>
    <row r="116" spans="1:4" ht="15">
      <c r="A116" s="21"/>
      <c r="B116" s="22"/>
      <c r="C116" s="14">
        <f>SUM(C93:C115)</f>
        <v>8670907.52</v>
      </c>
      <c r="D116" s="14">
        <f>SUM(D93:D115)</f>
        <v>8670907.52</v>
      </c>
    </row>
    <row r="118" ht="15">
      <c r="A118" s="10" t="s">
        <v>74</v>
      </c>
    </row>
    <row r="120" spans="1:4" ht="15" customHeight="1">
      <c r="A120" s="5" t="s">
        <v>200</v>
      </c>
      <c r="B120" s="6" t="s">
        <v>201</v>
      </c>
      <c r="C120" s="7" t="s">
        <v>202</v>
      </c>
      <c r="D120" s="7" t="s">
        <v>203</v>
      </c>
    </row>
    <row r="121" spans="1:4" ht="12.75">
      <c r="A121" s="11" t="s">
        <v>61</v>
      </c>
      <c r="B121" s="8" t="s">
        <v>75</v>
      </c>
      <c r="C121" s="9">
        <v>27179.54</v>
      </c>
      <c r="D121" s="9">
        <v>27179.54</v>
      </c>
    </row>
    <row r="122" spans="1:4" ht="12.75">
      <c r="A122" s="11" t="s">
        <v>76</v>
      </c>
      <c r="B122" s="8" t="s">
        <v>78</v>
      </c>
      <c r="C122" s="9">
        <v>133170.03</v>
      </c>
      <c r="D122" s="9">
        <v>133170.03</v>
      </c>
    </row>
    <row r="123" spans="1:4" ht="12.75">
      <c r="A123" s="11" t="s">
        <v>80</v>
      </c>
      <c r="B123" s="8" t="s">
        <v>82</v>
      </c>
      <c r="C123" s="9">
        <v>63942.91</v>
      </c>
      <c r="D123" s="9">
        <v>63942.91</v>
      </c>
    </row>
    <row r="124" spans="1:4" ht="12.75">
      <c r="A124" s="11" t="s">
        <v>83</v>
      </c>
      <c r="B124" s="8" t="s">
        <v>85</v>
      </c>
      <c r="C124" s="9">
        <v>79337</v>
      </c>
      <c r="D124" s="9">
        <v>79337</v>
      </c>
    </row>
    <row r="125" spans="1:4" ht="12.75">
      <c r="A125" s="11" t="s">
        <v>86</v>
      </c>
      <c r="B125" s="8" t="s">
        <v>88</v>
      </c>
      <c r="C125" s="9">
        <v>69251.66</v>
      </c>
      <c r="D125" s="9">
        <v>69251.66</v>
      </c>
    </row>
    <row r="126" spans="1:4" ht="12.75">
      <c r="A126" s="11" t="s">
        <v>89</v>
      </c>
      <c r="B126" s="8" t="s">
        <v>91</v>
      </c>
      <c r="C126" s="9">
        <v>252219</v>
      </c>
      <c r="D126" s="9">
        <v>252219</v>
      </c>
    </row>
    <row r="127" spans="1:4" ht="12.75">
      <c r="A127" s="11" t="s">
        <v>92</v>
      </c>
      <c r="B127" s="8" t="s">
        <v>91</v>
      </c>
      <c r="C127" s="9">
        <v>236825.6</v>
      </c>
      <c r="D127" s="9">
        <v>236825.6</v>
      </c>
    </row>
    <row r="128" spans="1:4" ht="12.75">
      <c r="A128" s="11" t="s">
        <v>94</v>
      </c>
      <c r="B128" s="8" t="s">
        <v>96</v>
      </c>
      <c r="C128" s="9">
        <v>103881.27</v>
      </c>
      <c r="D128" s="9">
        <v>103881.27</v>
      </c>
    </row>
    <row r="129" spans="1:4" ht="12.75">
      <c r="A129" s="11" t="s">
        <v>98</v>
      </c>
      <c r="B129" s="8" t="s">
        <v>100</v>
      </c>
      <c r="C129" s="9">
        <v>62368.27</v>
      </c>
      <c r="D129" s="9">
        <v>62368.27</v>
      </c>
    </row>
    <row r="130" spans="1:4" ht="12.75">
      <c r="A130" s="11" t="s">
        <v>101</v>
      </c>
      <c r="B130" s="8" t="s">
        <v>103</v>
      </c>
      <c r="C130" s="9">
        <v>33939</v>
      </c>
      <c r="D130" s="9">
        <v>33939</v>
      </c>
    </row>
    <row r="131" spans="1:4" ht="12.75">
      <c r="A131" s="11" t="s">
        <v>104</v>
      </c>
      <c r="B131" s="8" t="s">
        <v>100</v>
      </c>
      <c r="C131" s="9">
        <v>71047</v>
      </c>
      <c r="D131" s="9">
        <v>71047</v>
      </c>
    </row>
    <row r="132" spans="1:4" ht="15">
      <c r="A132" s="21"/>
      <c r="B132" s="22"/>
      <c r="C132" s="14">
        <f>SUM(C121:C131)</f>
        <v>1133161.28</v>
      </c>
      <c r="D132" s="14">
        <f>SUM(D121:D131)</f>
        <v>1133161.28</v>
      </c>
    </row>
    <row r="134" ht="15">
      <c r="A134" s="10" t="s">
        <v>109</v>
      </c>
    </row>
    <row r="136" spans="1:4" ht="15" customHeight="1">
      <c r="A136" s="5" t="s">
        <v>200</v>
      </c>
      <c r="B136" s="6" t="s">
        <v>201</v>
      </c>
      <c r="C136" s="7" t="s">
        <v>202</v>
      </c>
      <c r="D136" s="7" t="s">
        <v>203</v>
      </c>
    </row>
    <row r="137" spans="1:4" ht="12.75">
      <c r="A137" s="11" t="s">
        <v>106</v>
      </c>
      <c r="B137" s="8" t="s">
        <v>110</v>
      </c>
      <c r="C137" s="9">
        <v>585452</v>
      </c>
      <c r="D137" s="9">
        <v>585452</v>
      </c>
    </row>
    <row r="138" spans="1:4" ht="15">
      <c r="A138" s="21"/>
      <c r="B138" s="22"/>
      <c r="C138" s="14">
        <f>SUM(C137)</f>
        <v>585452</v>
      </c>
      <c r="D138" s="14">
        <f>SUM(D137)</f>
        <v>585452</v>
      </c>
    </row>
  </sheetData>
  <mergeCells count="14">
    <mergeCell ref="A138:B138"/>
    <mergeCell ref="A47:D47"/>
    <mergeCell ref="A1:D1"/>
    <mergeCell ref="A75:B75"/>
    <mergeCell ref="A88:B88"/>
    <mergeCell ref="A116:B116"/>
    <mergeCell ref="A132:B132"/>
    <mergeCell ref="A3:E3"/>
    <mergeCell ref="A44:B44"/>
    <mergeCell ref="A6:D6"/>
    <mergeCell ref="A21:B21"/>
    <mergeCell ref="A27:B27"/>
    <mergeCell ref="A38:B38"/>
    <mergeCell ref="A40:E40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r:id="rId1"/>
  <headerFooter alignWithMargins="0">
    <oddFooter>&amp;L&amp;A&amp;R&amp;P</oddFooter>
  </headerFooter>
  <rowBreaks count="1" manualBreakCount="1">
    <brk id="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N023025</dc:creator>
  <cp:keywords/>
  <dc:description/>
  <cp:lastModifiedBy>N223511</cp:lastModifiedBy>
  <cp:lastPrinted>2008-06-26T08:30:10Z</cp:lastPrinted>
  <dcterms:created xsi:type="dcterms:W3CDTF">2008-06-18T08:14:37Z</dcterms:created>
  <dcterms:modified xsi:type="dcterms:W3CDTF">2008-06-26T08:33:53Z</dcterms:modified>
  <cp:category/>
  <cp:version/>
  <cp:contentType/>
  <cp:contentStatus/>
</cp:coreProperties>
</file>