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6380" windowHeight="9036" activeTab="0"/>
  </bookViews>
  <sheets>
    <sheet name="índice" sheetId="1" r:id="rId1"/>
    <sheet name="GEI" sheetId="2" r:id="rId2"/>
    <sheet name="GEI_gas" sheetId="3" r:id="rId3"/>
    <sheet name="GEI_sector" sheetId="4" r:id="rId4"/>
  </sheets>
  <definedNames/>
  <calcPr fullCalcOnLoad="1"/>
</workbook>
</file>

<file path=xl/sharedStrings.xml><?xml version="1.0" encoding="utf-8"?>
<sst xmlns="http://schemas.openxmlformats.org/spreadsheetml/2006/main" count="25" uniqueCount="24">
  <si>
    <t>Emisión de Gases Efecto Invernadero</t>
  </si>
  <si>
    <t>Navarra</t>
  </si>
  <si>
    <t>España</t>
  </si>
  <si>
    <t>UE-27</t>
  </si>
  <si>
    <t>Emisión de Gases Efecto Invernadero por tipo de gas</t>
  </si>
  <si>
    <r>
      <t>CO</t>
    </r>
    <r>
      <rPr>
        <vertAlign val="subscript"/>
        <sz val="9"/>
        <rFont val="Verdana"/>
        <family val="2"/>
      </rPr>
      <t>2</t>
    </r>
  </si>
  <si>
    <r>
      <t>CH</t>
    </r>
    <r>
      <rPr>
        <vertAlign val="subscript"/>
        <sz val="9"/>
        <rFont val="Verdana"/>
        <family val="2"/>
      </rPr>
      <t>4</t>
    </r>
  </si>
  <si>
    <r>
      <t>N</t>
    </r>
    <r>
      <rPr>
        <vertAlign val="subscript"/>
        <sz val="9"/>
        <rFont val="Verdana"/>
        <family val="2"/>
      </rPr>
      <t>2</t>
    </r>
    <r>
      <rPr>
        <sz val="9"/>
        <rFont val="Verdana"/>
        <family val="2"/>
      </rPr>
      <t>O</t>
    </r>
  </si>
  <si>
    <t>Fluorados</t>
  </si>
  <si>
    <t>Energía</t>
  </si>
  <si>
    <t>Procesos industriales</t>
  </si>
  <si>
    <t>Agricultura</t>
  </si>
  <si>
    <t>Gestión de residuos</t>
  </si>
  <si>
    <t>Total</t>
  </si>
  <si>
    <t>Emisión de Gases Efecto Invernadero totales</t>
  </si>
  <si>
    <t>Emisión de Gases Efecto Invernadero por sector</t>
  </si>
  <si>
    <t>Emisión de Gases Efecto Invernadero totales por tipo de gas</t>
  </si>
  <si>
    <t>Emisión de Gases Efecto Invernadero totales por sector</t>
  </si>
  <si>
    <t>Operación: 2200332 Emisión de gases efecto invernadero</t>
  </si>
  <si>
    <t>Plan: 2017-2020</t>
  </si>
  <si>
    <t xml:space="preserve">Fuente: Navarra: Departamento de Desarrollo Rural y Medio Ambiente </t>
  </si>
  <si>
    <t>España y UE-27: EUROSTAT</t>
  </si>
  <si>
    <t>Fuente: Departamento de Desarrollo Rural y Medio Ambiente</t>
  </si>
  <si>
    <t>Programa: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</si>
</sst>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"/>
    <numFmt numFmtId="171" formatCode="#,##0.##########"/>
  </numFmts>
  <fonts count="46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vertAlign val="subscript"/>
      <sz val="9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Verdana"/>
      <family val="0"/>
    </font>
    <font>
      <sz val="6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0" fontId="4" fillId="0" borderId="0" xfId="46" applyAlignment="1" applyProtection="1">
      <alignment/>
      <protection/>
    </xf>
    <xf numFmtId="1" fontId="2" fillId="0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8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Emisiones totales de Gases de Efecto Invernadero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425"/>
          <c:w val="0.9547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GEI!$C$10</c:f>
              <c:strCache>
                <c:ptCount val="1"/>
                <c:pt idx="0">
                  <c:v>Navarra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GEI!$D$9:$N$9</c:f>
              <c:numCache/>
            </c:numRef>
          </c:cat>
          <c:val>
            <c:numRef>
              <c:f>GEI!$D$10:$N$10</c:f>
              <c:numCache/>
            </c:numRef>
          </c:val>
          <c:smooth val="0"/>
        </c:ser>
        <c:ser>
          <c:idx val="1"/>
          <c:order val="1"/>
          <c:tx>
            <c:strRef>
              <c:f>GEI!$C$11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GEI!$D$9:$N$9</c:f>
              <c:numCache/>
            </c:numRef>
          </c:cat>
          <c:val>
            <c:numRef>
              <c:f>GEI!$D$11:$N$11</c:f>
              <c:numCache/>
            </c:numRef>
          </c:val>
          <c:smooth val="0"/>
        </c:ser>
        <c:ser>
          <c:idx val="2"/>
          <c:order val="2"/>
          <c:tx>
            <c:strRef>
              <c:f>GEI!$C$12</c:f>
              <c:strCache>
                <c:ptCount val="1"/>
                <c:pt idx="0">
                  <c:v>UE-27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GEI!$D$9:$N$9</c:f>
              <c:numCache/>
            </c:numRef>
          </c:cat>
          <c:val>
            <c:numRef>
              <c:f>GEI!$D$12:$N$12</c:f>
              <c:numCache/>
            </c:numRef>
          </c:val>
          <c:smooth val="0"/>
        </c:ser>
        <c:marker val="1"/>
        <c:axId val="790582"/>
        <c:axId val="7115239"/>
      </c:line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075"/>
          <c:y val="0.9345"/>
          <c:w val="0.433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por tipo de gas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3"/>
          <c:w val="0.9635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GEI_gas!$C$9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GEI_gas!$C$10:$C$13</c:f>
              <c:numCache/>
            </c:numRef>
          </c:val>
        </c:ser>
        <c:ser>
          <c:idx val="2"/>
          <c:order val="1"/>
          <c:tx>
            <c:strRef>
              <c:f>GEI_gas!$D$9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GEI_gas!$D$10:$D$13</c:f>
              <c:numCache/>
            </c:numRef>
          </c:val>
        </c:ser>
        <c:ser>
          <c:idx val="7"/>
          <c:order val="2"/>
          <c:tx>
            <c:strRef>
              <c:f>GEI_gas!$E$9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GEI_gas!$E$10:$E$13</c:f>
              <c:numCache/>
            </c:numRef>
          </c:val>
        </c:ser>
        <c:ser>
          <c:idx val="8"/>
          <c:order val="3"/>
          <c:tx>
            <c:strRef>
              <c:f>GEI_gas!$F$9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GEI_gas!$F$10:$F$13</c:f>
              <c:numCache/>
            </c:numRef>
          </c:val>
        </c:ser>
        <c:ser>
          <c:idx val="1"/>
          <c:order val="4"/>
          <c:tx>
            <c:strRef>
              <c:f>GEI_gas!$G$9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GEI_gas!$G$10:$G$13</c:f>
              <c:numCache/>
            </c:numRef>
          </c:val>
        </c:ser>
        <c:ser>
          <c:idx val="9"/>
          <c:order val="5"/>
          <c:tx>
            <c:strRef>
              <c:f>GEI_gas!$H$9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GEI_gas!$H$10:$H$13</c:f>
              <c:numCache/>
            </c:numRef>
          </c:val>
        </c:ser>
        <c:ser>
          <c:idx val="10"/>
          <c:order val="6"/>
          <c:tx>
            <c:strRef>
              <c:f>GEI_gas!$I$9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GEI_gas!$I$10:$I$13</c:f>
              <c:numCache/>
            </c:numRef>
          </c:val>
        </c:ser>
        <c:ser>
          <c:idx val="11"/>
          <c:order val="7"/>
          <c:tx>
            <c:strRef>
              <c:f>GEI_gas!$J$9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GEI_gas!$J$10:$J$13</c:f>
              <c:numCache/>
            </c:numRef>
          </c:val>
        </c:ser>
        <c:ser>
          <c:idx val="12"/>
          <c:order val="8"/>
          <c:tx>
            <c:strRef>
              <c:f>GEI_gas!$K$9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GEI_gas!$K$10:$K$13</c:f>
              <c:numCache/>
            </c:numRef>
          </c:val>
        </c:ser>
        <c:ser>
          <c:idx val="13"/>
          <c:order val="9"/>
          <c:tx>
            <c:strRef>
              <c:f>GEI_gas!$L$9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GEI_gas!$B$10:$B$13</c:f>
              <c:strCache/>
            </c:strRef>
          </c:cat>
          <c:val>
            <c:numRef>
              <c:f>GEI_gas!$L$10:$L$13</c:f>
              <c:numCache/>
            </c:numRef>
          </c:val>
        </c:ser>
        <c:axId val="64037152"/>
        <c:axId val="39463457"/>
      </c:bar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7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725"/>
          <c:y val="0.92675"/>
          <c:w val="0.642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Emisión de Gases Efecto Invernadero totales por sector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3"/>
          <c:w val="0.963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GEI_sector!$C$9</c:f>
              <c:strCache>
                <c:ptCount val="1"/>
                <c:pt idx="0">
                  <c:v>1990</c:v>
                </c:pt>
              </c:strCache>
            </c:strRef>
          </c:tx>
          <c:spPr>
            <a:gradFill rotWithShape="1">
              <a:gsLst>
                <a:gs pos="0">
                  <a:srgbClr val="764700"/>
                </a:gs>
                <a:gs pos="50000">
                  <a:srgbClr val="FF9900"/>
                </a:gs>
                <a:gs pos="100000">
                  <a:srgbClr val="7647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GEI_sector!$C$10:$C$14</c:f>
              <c:numCache/>
            </c:numRef>
          </c:val>
        </c:ser>
        <c:ser>
          <c:idx val="2"/>
          <c:order val="1"/>
          <c:tx>
            <c:strRef>
              <c:f>GEI_sector!$D$9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GEI_sector!$D$10:$D$14</c:f>
              <c:numCache/>
            </c:numRef>
          </c:val>
        </c:ser>
        <c:ser>
          <c:idx val="7"/>
          <c:order val="2"/>
          <c:tx>
            <c:strRef>
              <c:f>GEI_sector!$E$9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1">
              <a:gsLst>
                <a:gs pos="0">
                  <a:srgbClr val="475E76"/>
                </a:gs>
                <a:gs pos="50000">
                  <a:srgbClr val="99CCFF"/>
                </a:gs>
                <a:gs pos="100000">
                  <a:srgbClr val="475E76"/>
                </a:gs>
              </a:gsLst>
              <a:lin ang="0" scaled="1"/>
            </a:gra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GEI_sector!$E$10:$E$14</c:f>
              <c:numCache/>
            </c:numRef>
          </c:val>
        </c:ser>
        <c:ser>
          <c:idx val="8"/>
          <c:order val="3"/>
          <c:tx>
            <c:strRef>
              <c:f>GEI_sector!$F$9</c:f>
              <c:strCache>
                <c:ptCount val="1"/>
                <c:pt idx="0">
                  <c:v>2012</c:v>
                </c:pt>
              </c:strCache>
            </c:strRef>
          </c:tx>
          <c:spPr>
            <a:gradFill rotWithShape="1">
              <a:gsLst>
                <a:gs pos="0">
                  <a:srgbClr val="767647"/>
                </a:gs>
                <a:gs pos="50000">
                  <a:srgbClr val="FFFF99"/>
                </a:gs>
                <a:gs pos="100000">
                  <a:srgbClr val="767647"/>
                </a:gs>
              </a:gsLst>
              <a:lin ang="0" scaled="1"/>
            </a:gra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GEI_sector!$F$10:$F$14</c:f>
              <c:numCache/>
            </c:numRef>
          </c:val>
        </c:ser>
        <c:ser>
          <c:idx val="1"/>
          <c:order val="4"/>
          <c:tx>
            <c:strRef>
              <c:f>GEI_sector!$G$9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noFill/>
              </a:ln>
            </c:spPr>
          </c:dPt>
          <c:cat>
            <c:strRef>
              <c:f>GEI_sector!$B$10:$B$14</c:f>
              <c:strCache/>
            </c:strRef>
          </c:cat>
          <c:val>
            <c:numRef>
              <c:f>GEI_sector!$G$10:$G$14</c:f>
              <c:numCache/>
            </c:numRef>
          </c:val>
        </c:ser>
        <c:ser>
          <c:idx val="9"/>
          <c:order val="5"/>
          <c:tx>
            <c:strRef>
              <c:f>GEI_sector!$H$9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GEI_sector!$H$10:$H$14</c:f>
              <c:numCache/>
            </c:numRef>
          </c:val>
        </c:ser>
        <c:ser>
          <c:idx val="10"/>
          <c:order val="6"/>
          <c:tx>
            <c:strRef>
              <c:f>GEI_sector!$I$9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GEI_sector!$I$10:$I$14</c:f>
              <c:numCache/>
            </c:numRef>
          </c:val>
        </c:ser>
        <c:ser>
          <c:idx val="11"/>
          <c:order val="7"/>
          <c:tx>
            <c:strRef>
              <c:f>GEI_sector!$J$9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GEI_sector!$J$10:$J$14</c:f>
              <c:numCache/>
            </c:numRef>
          </c:val>
        </c:ser>
        <c:ser>
          <c:idx val="12"/>
          <c:order val="8"/>
          <c:tx>
            <c:strRef>
              <c:f>GEI_sector!$K$9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GEI_sector!$K$10:$K$14</c:f>
              <c:numCache/>
            </c:numRef>
          </c:val>
        </c:ser>
        <c:ser>
          <c:idx val="13"/>
          <c:order val="9"/>
          <c:tx>
            <c:strRef>
              <c:f>GEI_sector!$L$9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GEI_sector!$L$10:$L$14</c:f>
              <c:numCache/>
            </c:numRef>
          </c:val>
        </c:ser>
        <c:ser>
          <c:idx val="3"/>
          <c:order val="10"/>
          <c:tx>
            <c:strRef>
              <c:f>GEI_sector!$M$9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GEI_sector!$B$10:$B$14</c:f>
              <c:strCache/>
            </c:strRef>
          </c:cat>
          <c:val>
            <c:numRef>
              <c:f>GEI_sector!$M$10:$M$14</c:f>
              <c:numCache/>
            </c:numRef>
          </c:val>
        </c:ser>
        <c:axId val="19626794"/>
        <c:axId val="42423419"/>
      </c:barChart>
      <c:catAx>
        <c:axId val="1962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23419"/>
        <c:crosses val="autoZero"/>
        <c:auto val="1"/>
        <c:lblOffset val="100"/>
        <c:tickLblSkip val="1"/>
        <c:noMultiLvlLbl val="0"/>
      </c:catAx>
      <c:valAx>
        <c:axId val="42423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5"/>
          <c:y val="0.932"/>
          <c:w val="0.7512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2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76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15</xdr:row>
      <xdr:rowOff>28575</xdr:rowOff>
    </xdr:from>
    <xdr:to>
      <xdr:col>13</xdr:col>
      <xdr:colOff>342900</xdr:colOff>
      <xdr:row>32</xdr:row>
      <xdr:rowOff>76200</xdr:rowOff>
    </xdr:to>
    <xdr:graphicFrame>
      <xdr:nvGraphicFramePr>
        <xdr:cNvPr id="1" name="Gráfico 2"/>
        <xdr:cNvGraphicFramePr/>
      </xdr:nvGraphicFramePr>
      <xdr:xfrm>
        <a:off x="1390650" y="2619375"/>
        <a:ext cx="4819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190500</xdr:colOff>
      <xdr:row>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38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15</xdr:row>
      <xdr:rowOff>114300</xdr:rowOff>
    </xdr:from>
    <xdr:to>
      <xdr:col>10</xdr:col>
      <xdr:colOff>476250</xdr:colOff>
      <xdr:row>33</xdr:row>
      <xdr:rowOff>9525</xdr:rowOff>
    </xdr:to>
    <xdr:graphicFrame>
      <xdr:nvGraphicFramePr>
        <xdr:cNvPr id="1" name="Gráfico 2"/>
        <xdr:cNvGraphicFramePr/>
      </xdr:nvGraphicFramePr>
      <xdr:xfrm>
        <a:off x="1409700" y="2752725"/>
        <a:ext cx="5286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2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400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15</xdr:row>
      <xdr:rowOff>19050</xdr:rowOff>
    </xdr:from>
    <xdr:to>
      <xdr:col>8</xdr:col>
      <xdr:colOff>409575</xdr:colOff>
      <xdr:row>32</xdr:row>
      <xdr:rowOff>76200</xdr:rowOff>
    </xdr:to>
    <xdr:graphicFrame>
      <xdr:nvGraphicFramePr>
        <xdr:cNvPr id="1" name="Gráfico 2"/>
        <xdr:cNvGraphicFramePr/>
      </xdr:nvGraphicFramePr>
      <xdr:xfrm>
        <a:off x="1876425" y="2686050"/>
        <a:ext cx="4953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695325</xdr:colOff>
      <xdr:row>2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543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6"/>
  <sheetViews>
    <sheetView tabSelected="1" zoomScalePageLayoutView="0" workbookViewId="0" topLeftCell="A1">
      <selection activeCell="G12" sqref="G12"/>
    </sheetView>
  </sheetViews>
  <sheetFormatPr defaultColWidth="11.421875" defaultRowHeight="12.75"/>
  <sheetData>
    <row r="7" ht="12.75">
      <c r="B7" t="s">
        <v>18</v>
      </c>
    </row>
    <row r="8" ht="12.75">
      <c r="B8" t="s">
        <v>19</v>
      </c>
    </row>
    <row r="9" ht="12.75">
      <c r="B9" t="s">
        <v>23</v>
      </c>
    </row>
    <row r="12" ht="12.75">
      <c r="B12" s="17" t="s">
        <v>14</v>
      </c>
    </row>
    <row r="14" ht="12.75">
      <c r="B14" s="17" t="s">
        <v>16</v>
      </c>
    </row>
    <row r="16" ht="12.75">
      <c r="B16" s="17" t="s">
        <v>17</v>
      </c>
    </row>
  </sheetData>
  <sheetProtection/>
  <hyperlinks>
    <hyperlink ref="B12" location="GEI!A1" display="Emisión de Gases Efecto Invernadero totales"/>
    <hyperlink ref="B14" location="GEI_gas!A1" display="Emisión de Gases Efecto Invernadero totales por tipo de gas"/>
    <hyperlink ref="B16" location="GEI_sector!A1" display="Emisión de Gases Efecto Invernadero totales por sector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N14"/>
  <sheetViews>
    <sheetView zoomScalePageLayoutView="0" workbookViewId="0" topLeftCell="A4">
      <selection activeCell="P18" sqref="P18"/>
    </sheetView>
  </sheetViews>
  <sheetFormatPr defaultColWidth="11.421875" defaultRowHeight="12.75"/>
  <cols>
    <col min="3" max="3" width="8.7109375" style="0" customWidth="1"/>
    <col min="4" max="9" width="5.7109375" style="0" customWidth="1"/>
    <col min="10" max="10" width="5.57421875" style="0" bestFit="1" customWidth="1"/>
    <col min="11" max="11" width="5.421875" style="0" customWidth="1"/>
    <col min="12" max="12" width="5.57421875" style="0" bestFit="1" customWidth="1"/>
    <col min="13" max="14" width="5.57421875" style="0" customWidth="1"/>
  </cols>
  <sheetData>
    <row r="7" spans="3:13" ht="12.75">
      <c r="C7" s="45" t="s"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3:5" ht="13.5" thickBot="1">
      <c r="C8" s="1"/>
      <c r="D8" s="2"/>
      <c r="E8" s="2"/>
    </row>
    <row r="9" spans="3:14" ht="18" customHeight="1">
      <c r="C9" s="19"/>
      <c r="D9" s="20">
        <v>1990</v>
      </c>
      <c r="E9" s="21">
        <v>2005</v>
      </c>
      <c r="F9" s="21">
        <v>2011</v>
      </c>
      <c r="G9" s="21">
        <v>2012</v>
      </c>
      <c r="H9" s="21">
        <v>2013</v>
      </c>
      <c r="I9" s="22">
        <v>2014</v>
      </c>
      <c r="J9" s="21">
        <v>2015</v>
      </c>
      <c r="K9" s="38">
        <v>2016</v>
      </c>
      <c r="L9" s="21">
        <v>2017</v>
      </c>
      <c r="M9" s="21">
        <v>2018</v>
      </c>
      <c r="N9" s="39">
        <v>2019</v>
      </c>
    </row>
    <row r="10" spans="3:14" ht="15" customHeight="1">
      <c r="C10" s="3" t="s">
        <v>1</v>
      </c>
      <c r="D10" s="4">
        <v>100</v>
      </c>
      <c r="E10" s="4">
        <v>133.8168165854654</v>
      </c>
      <c r="F10" s="5">
        <v>113.09125692603875</v>
      </c>
      <c r="G10" s="24">
        <v>106.07311299350484</v>
      </c>
      <c r="H10" s="24">
        <v>100.60698256838512</v>
      </c>
      <c r="I10" s="24">
        <v>100.12550262561254</v>
      </c>
      <c r="J10" s="33">
        <v>104.3874693402914</v>
      </c>
      <c r="K10" s="37">
        <v>103</v>
      </c>
      <c r="L10" s="41">
        <v>105</v>
      </c>
      <c r="M10" s="41">
        <v>114.08585968794355</v>
      </c>
      <c r="N10" s="40">
        <v>113</v>
      </c>
    </row>
    <row r="11" spans="3:14" ht="15" customHeight="1">
      <c r="C11" s="3" t="s">
        <v>2</v>
      </c>
      <c r="D11" s="4">
        <v>100</v>
      </c>
      <c r="E11" s="4">
        <v>161</v>
      </c>
      <c r="F11" s="35">
        <v>129</v>
      </c>
      <c r="G11" s="35">
        <v>127</v>
      </c>
      <c r="H11" s="35">
        <v>117</v>
      </c>
      <c r="I11" s="36">
        <v>117</v>
      </c>
      <c r="J11" s="43">
        <v>121</v>
      </c>
      <c r="K11" s="5">
        <v>116.5</v>
      </c>
      <c r="L11" s="42">
        <v>123</v>
      </c>
      <c r="M11" s="46">
        <v>121</v>
      </c>
      <c r="N11" s="40">
        <v>114</v>
      </c>
    </row>
    <row r="12" spans="3:14" ht="15" customHeight="1" thickBot="1">
      <c r="C12" s="6" t="s">
        <v>3</v>
      </c>
      <c r="D12" s="7">
        <v>100</v>
      </c>
      <c r="E12" s="7">
        <v>92</v>
      </c>
      <c r="F12" s="18">
        <v>82</v>
      </c>
      <c r="G12" s="7">
        <v>80</v>
      </c>
      <c r="H12" s="7">
        <v>78</v>
      </c>
      <c r="I12" s="7">
        <v>76</v>
      </c>
      <c r="J12" s="44">
        <v>77</v>
      </c>
      <c r="K12" s="7">
        <v>77</v>
      </c>
      <c r="L12" s="18">
        <v>79</v>
      </c>
      <c r="M12" s="44">
        <v>77</v>
      </c>
      <c r="N12" s="47">
        <v>74</v>
      </c>
    </row>
    <row r="13" spans="3:5" ht="12.75">
      <c r="C13" s="8" t="s">
        <v>20</v>
      </c>
      <c r="D13" s="8"/>
      <c r="E13" s="8"/>
    </row>
    <row r="14" spans="3:5" ht="12.75">
      <c r="C14" s="2" t="s">
        <v>21</v>
      </c>
      <c r="D14" s="2"/>
      <c r="E14" s="2"/>
    </row>
  </sheetData>
  <sheetProtection/>
  <mergeCells count="1">
    <mergeCell ref="C7:M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M14"/>
  <sheetViews>
    <sheetView zoomScalePageLayoutView="0" workbookViewId="0" topLeftCell="A1">
      <selection activeCell="N18" sqref="N18"/>
    </sheetView>
  </sheetViews>
  <sheetFormatPr defaultColWidth="11.421875" defaultRowHeight="12.75"/>
  <cols>
    <col min="2" max="2" width="9.8515625" style="0" customWidth="1"/>
    <col min="3" max="10" width="9.00390625" style="0" customWidth="1"/>
    <col min="11" max="12" width="10.00390625" style="0" customWidth="1"/>
  </cols>
  <sheetData>
    <row r="7" spans="2:12" ht="12.75">
      <c r="B7" s="45" t="s">
        <v>4</v>
      </c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2:4" ht="13.5" thickBot="1">
      <c r="B8" s="1"/>
      <c r="C8" s="2"/>
      <c r="D8" s="2"/>
    </row>
    <row r="9" spans="2:13" ht="19.5" customHeight="1">
      <c r="B9" s="19"/>
      <c r="C9" s="22">
        <v>1990</v>
      </c>
      <c r="D9" s="22">
        <v>2005</v>
      </c>
      <c r="E9" s="22">
        <v>2011</v>
      </c>
      <c r="F9" s="22">
        <v>2012</v>
      </c>
      <c r="G9" s="26">
        <v>2013</v>
      </c>
      <c r="H9" s="26">
        <v>2014</v>
      </c>
      <c r="I9" s="22">
        <v>2015</v>
      </c>
      <c r="J9" s="22">
        <v>2016</v>
      </c>
      <c r="K9" s="22">
        <v>2017</v>
      </c>
      <c r="L9" s="22">
        <v>2018</v>
      </c>
      <c r="M9" s="25">
        <v>2019</v>
      </c>
    </row>
    <row r="10" spans="2:13" ht="15" customHeight="1">
      <c r="B10" s="3" t="s">
        <v>5</v>
      </c>
      <c r="C10" s="9">
        <v>3831.28</v>
      </c>
      <c r="D10" s="9">
        <v>5230.06</v>
      </c>
      <c r="E10" s="10">
        <v>4381.284</v>
      </c>
      <c r="F10" s="10">
        <v>4056.96</v>
      </c>
      <c r="G10" s="9">
        <v>3871.05</v>
      </c>
      <c r="H10" s="9">
        <v>3548.9</v>
      </c>
      <c r="I10" s="10">
        <v>3803.56</v>
      </c>
      <c r="J10" s="10">
        <v>4096.871</v>
      </c>
      <c r="K10" s="10">
        <v>4174.74</v>
      </c>
      <c r="L10" s="10">
        <v>4235.98</v>
      </c>
      <c r="M10" s="30">
        <v>5151.76</v>
      </c>
    </row>
    <row r="11" spans="2:13" ht="15" customHeight="1">
      <c r="B11" s="3" t="s">
        <v>6</v>
      </c>
      <c r="C11" s="9">
        <v>790.247</v>
      </c>
      <c r="D11" s="9">
        <v>944.752</v>
      </c>
      <c r="E11" s="10">
        <v>995.84</v>
      </c>
      <c r="F11" s="10">
        <v>969.64</v>
      </c>
      <c r="G11" s="9">
        <v>965.47</v>
      </c>
      <c r="H11" s="9">
        <v>966.94</v>
      </c>
      <c r="I11" s="10">
        <v>884.86</v>
      </c>
      <c r="J11" s="10">
        <v>763.78</v>
      </c>
      <c r="K11" s="10">
        <v>777.09</v>
      </c>
      <c r="L11" s="10">
        <v>757.17</v>
      </c>
      <c r="M11" s="30">
        <v>772.18</v>
      </c>
    </row>
    <row r="12" spans="2:13" ht="15" customHeight="1">
      <c r="B12" s="3" t="s">
        <v>7</v>
      </c>
      <c r="C12" s="9">
        <v>672.003</v>
      </c>
      <c r="D12" s="9">
        <v>739.117</v>
      </c>
      <c r="E12" s="10">
        <v>661.056</v>
      </c>
      <c r="F12" s="10">
        <v>668.65</v>
      </c>
      <c r="G12" s="9">
        <v>706.92</v>
      </c>
      <c r="H12" s="9">
        <v>766.79</v>
      </c>
      <c r="I12" s="10">
        <v>444.62</v>
      </c>
      <c r="J12" s="10">
        <v>406.377</v>
      </c>
      <c r="K12" s="10">
        <v>395.37</v>
      </c>
      <c r="L12" s="10">
        <v>457.16</v>
      </c>
      <c r="M12" s="30">
        <v>414.36</v>
      </c>
    </row>
    <row r="13" spans="2:13" ht="15" customHeight="1" thickBot="1">
      <c r="B13" s="6" t="s">
        <v>8</v>
      </c>
      <c r="C13" s="11">
        <v>0.079</v>
      </c>
      <c r="D13" s="11">
        <v>57.489</v>
      </c>
      <c r="E13" s="12">
        <v>85.751</v>
      </c>
      <c r="F13" s="12">
        <v>80.49</v>
      </c>
      <c r="G13" s="11">
        <v>83.62</v>
      </c>
      <c r="H13" s="11">
        <v>86.01</v>
      </c>
      <c r="I13" s="12">
        <v>99.25</v>
      </c>
      <c r="J13" s="12">
        <v>98.829</v>
      </c>
      <c r="K13" s="12">
        <v>89.216</v>
      </c>
      <c r="L13" s="12">
        <v>80.04</v>
      </c>
      <c r="M13" s="31">
        <v>82.94</v>
      </c>
    </row>
    <row r="14" spans="2:4" ht="12.75">
      <c r="B14" s="13" t="s">
        <v>22</v>
      </c>
      <c r="C14" s="13"/>
      <c r="D14" s="13"/>
    </row>
  </sheetData>
  <sheetProtection/>
  <mergeCells count="1">
    <mergeCell ref="B7:L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M15"/>
  <sheetViews>
    <sheetView zoomScalePageLayoutView="0" workbookViewId="0" topLeftCell="A1">
      <selection activeCell="J25" sqref="J25"/>
    </sheetView>
  </sheetViews>
  <sheetFormatPr defaultColWidth="11.421875" defaultRowHeight="12.75"/>
  <cols>
    <col min="2" max="2" width="20.57421875" style="0" customWidth="1"/>
    <col min="3" max="12" width="10.7109375" style="0" customWidth="1"/>
  </cols>
  <sheetData>
    <row r="7" spans="2:12" ht="12.75">
      <c r="B7" s="45" t="s">
        <v>15</v>
      </c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2:4" ht="13.5" thickBot="1">
      <c r="B8" s="2"/>
      <c r="C8" s="2"/>
      <c r="D8" s="2"/>
    </row>
    <row r="9" spans="2:13" ht="19.5" customHeight="1">
      <c r="B9" s="23"/>
      <c r="C9" s="22">
        <v>1990</v>
      </c>
      <c r="D9" s="22">
        <v>2005</v>
      </c>
      <c r="E9" s="22">
        <v>2011</v>
      </c>
      <c r="F9" s="27">
        <v>2012</v>
      </c>
      <c r="G9" s="27">
        <v>2013</v>
      </c>
      <c r="H9" s="22">
        <v>2014</v>
      </c>
      <c r="I9" s="22">
        <v>2015</v>
      </c>
      <c r="J9" s="22">
        <v>2016</v>
      </c>
      <c r="K9" s="22">
        <v>2017</v>
      </c>
      <c r="L9" s="22">
        <v>2018</v>
      </c>
      <c r="M9" s="25">
        <v>2019</v>
      </c>
    </row>
    <row r="10" spans="2:13" ht="15" customHeight="1">
      <c r="B10" s="3" t="s">
        <v>9</v>
      </c>
      <c r="C10" s="14">
        <v>3261701</v>
      </c>
      <c r="D10" s="14">
        <v>4547814</v>
      </c>
      <c r="E10" s="15">
        <v>3816408</v>
      </c>
      <c r="F10" s="28">
        <v>3558465</v>
      </c>
      <c r="G10" s="28">
        <v>3454711</v>
      </c>
      <c r="H10" s="15">
        <v>3110304</v>
      </c>
      <c r="I10" s="15">
        <v>3326322</v>
      </c>
      <c r="J10" s="15">
        <v>3624436</v>
      </c>
      <c r="K10" s="15">
        <v>3715621</v>
      </c>
      <c r="L10" s="15">
        <v>3678887</v>
      </c>
      <c r="M10" s="32">
        <v>4600323</v>
      </c>
    </row>
    <row r="11" spans="2:13" ht="15" customHeight="1">
      <c r="B11" s="3" t="s">
        <v>10</v>
      </c>
      <c r="C11" s="14">
        <v>617185</v>
      </c>
      <c r="D11" s="14">
        <v>832879</v>
      </c>
      <c r="E11" s="15">
        <v>741923</v>
      </c>
      <c r="F11" s="28">
        <v>670596</v>
      </c>
      <c r="G11" s="28">
        <v>596183</v>
      </c>
      <c r="H11" s="15">
        <v>612739</v>
      </c>
      <c r="I11" s="15">
        <v>640301</v>
      </c>
      <c r="J11" s="15">
        <v>656253</v>
      </c>
      <c r="K11" s="15">
        <v>634535</v>
      </c>
      <c r="L11" s="15">
        <v>695055</v>
      </c>
      <c r="M11" s="32">
        <v>705932</v>
      </c>
    </row>
    <row r="12" spans="2:13" ht="15" customHeight="1">
      <c r="B12" s="3" t="s">
        <v>11</v>
      </c>
      <c r="C12" s="14">
        <v>1251651</v>
      </c>
      <c r="D12" s="14">
        <v>1370988</v>
      </c>
      <c r="E12" s="15">
        <v>1358498</v>
      </c>
      <c r="F12" s="28">
        <v>1353714</v>
      </c>
      <c r="G12" s="28">
        <v>1378195</v>
      </c>
      <c r="H12" s="15">
        <v>1444260</v>
      </c>
      <c r="I12" s="15">
        <v>1056515</v>
      </c>
      <c r="J12" s="15">
        <v>895307</v>
      </c>
      <c r="K12" s="15">
        <v>891235</v>
      </c>
      <c r="L12" s="15">
        <v>949129</v>
      </c>
      <c r="M12" s="32">
        <v>920345</v>
      </c>
    </row>
    <row r="13" spans="2:13" ht="15" customHeight="1">
      <c r="B13" s="3" t="s">
        <v>12</v>
      </c>
      <c r="C13" s="14">
        <v>143437</v>
      </c>
      <c r="D13" s="14">
        <v>203781</v>
      </c>
      <c r="E13" s="15">
        <v>192398</v>
      </c>
      <c r="F13" s="28">
        <v>177863</v>
      </c>
      <c r="G13" s="28">
        <v>184623</v>
      </c>
      <c r="H13" s="15">
        <v>187509</v>
      </c>
      <c r="I13" s="15">
        <v>184533</v>
      </c>
      <c r="J13" s="15">
        <v>190864</v>
      </c>
      <c r="K13" s="15">
        <v>195026</v>
      </c>
      <c r="L13" s="15">
        <v>207289</v>
      </c>
      <c r="M13" s="32">
        <v>194658</v>
      </c>
    </row>
    <row r="14" spans="2:13" ht="15" customHeight="1" thickBot="1">
      <c r="B14" s="6" t="s">
        <v>13</v>
      </c>
      <c r="C14" s="16">
        <f aca="true" t="shared" si="0" ref="C14:I14">SUM(C10:C13)</f>
        <v>5273974</v>
      </c>
      <c r="D14" s="16">
        <f t="shared" si="0"/>
        <v>6955462</v>
      </c>
      <c r="E14" s="16">
        <f t="shared" si="0"/>
        <v>6109227</v>
      </c>
      <c r="F14" s="29">
        <f t="shared" si="0"/>
        <v>5760638</v>
      </c>
      <c r="G14" s="29">
        <f t="shared" si="0"/>
        <v>5613712</v>
      </c>
      <c r="H14" s="16">
        <f t="shared" si="0"/>
        <v>5354812</v>
      </c>
      <c r="I14" s="29">
        <f t="shared" si="0"/>
        <v>5207671</v>
      </c>
      <c r="J14" s="29">
        <f>SUM(J10:J13)</f>
        <v>5366860</v>
      </c>
      <c r="K14" s="29">
        <f>SUM(K10:K13)</f>
        <v>5436417</v>
      </c>
      <c r="L14" s="29">
        <f>SUM(L10:L13)</f>
        <v>5530360</v>
      </c>
      <c r="M14" s="34">
        <f>SUM(M10:M13)</f>
        <v>6421258</v>
      </c>
    </row>
    <row r="15" spans="2:4" ht="12.75">
      <c r="B15" s="2" t="s">
        <v>22</v>
      </c>
      <c r="C15" s="2"/>
      <c r="D15" s="2"/>
    </row>
  </sheetData>
  <sheetProtection/>
  <mergeCells count="1">
    <mergeCell ref="B7:L7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2012-07-11T11:11:01Z</dcterms:created>
  <dcterms:modified xsi:type="dcterms:W3CDTF">2022-05-12T07:50:10Z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