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indice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</sheets>
  <definedNames/>
  <calcPr fullCalcOnLoad="1"/>
</workbook>
</file>

<file path=xl/sharedStrings.xml><?xml version="1.0" encoding="utf-8"?>
<sst xmlns="http://schemas.openxmlformats.org/spreadsheetml/2006/main" count="146" uniqueCount="71">
  <si>
    <t>Liquidación prespuestos de las Entidades Locales de Navarra:</t>
  </si>
  <si>
    <t>Zonas Navarra 2000</t>
  </si>
  <si>
    <t>Capítulos</t>
  </si>
  <si>
    <t>Total Ingresos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</si>
  <si>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</si>
  <si>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</si>
  <si>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</si>
  <si>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</si>
  <si>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</si>
  <si>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</si>
  <si>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</si>
  <si>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</si>
  <si>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</si>
  <si>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</si>
  <si>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Navarra Media</t>
  </si>
  <si>
    <t>Noroeste</t>
  </si>
  <si>
    <t>Pamplona</t>
  </si>
  <si>
    <t>Pirineo</t>
  </si>
  <si>
    <t>Ribera Alta</t>
  </si>
  <si>
    <t>Tierra Estella</t>
  </si>
  <si>
    <t>Tudela</t>
  </si>
  <si>
    <t>Mancomunidades</t>
  </si>
  <si>
    <t>Fuente: Dirección de Administración Local</t>
  </si>
  <si>
    <t>Datos en euros.</t>
  </si>
  <si>
    <t>Zonas de Navarra 2000</t>
  </si>
  <si>
    <t>Total Gastos</t>
  </si>
  <si>
    <t>Liquidación presupuestos de las Entidades Locales de Navarra:</t>
  </si>
  <si>
    <t>Tipos de Entidades</t>
  </si>
  <si>
    <t>Municipios</t>
  </si>
  <si>
    <t>Concejos</t>
  </si>
  <si>
    <t>1 IMPUESTOS DIRECTOS</t>
  </si>
  <si>
    <t>2 IMPUESTOS INDIRECTOS</t>
  </si>
  <si>
    <t>3 TASAS, PRECIOS PÚBLICOS Y OTROS INGRESOS</t>
  </si>
  <si>
    <t>4 TRANSFERENCIAS CORRIENTES</t>
  </si>
  <si>
    <t>5 INGRESOS PATRIMONIALES Y APROVECHAMIENTOS COMUNALES</t>
  </si>
  <si>
    <t>6 ENAJENACIÓN DE INVERSIONES REALES</t>
  </si>
  <si>
    <t>7 TRANSFERENCIAS DE CAPITAL Y OTROS INGRESOS DE CAPITAL</t>
  </si>
  <si>
    <t>8 ACTIVOS FINANCIEROS</t>
  </si>
  <si>
    <t>9 PASIVOS FINANCIEROS</t>
  </si>
  <si>
    <t>Liquidación presupuestos de las Entidades Locales de Navarra.</t>
  </si>
  <si>
    <t>Tipos de entidades</t>
  </si>
  <si>
    <t>1 GASTOS DE PERSONAL</t>
  </si>
  <si>
    <t>2 GASTOS EN BIENES CORRIENTES Y SERVICIOS</t>
  </si>
  <si>
    <t>3 GASTOS FINANCIEROS</t>
  </si>
  <si>
    <t>6 INVERSIONES REALES</t>
  </si>
  <si>
    <t>7 TRANSFERENCIAS DE CAPITAL</t>
  </si>
  <si>
    <t>Población de los municipios</t>
  </si>
  <si>
    <t>&lt;500</t>
  </si>
  <si>
    <t>500 a 2.000</t>
  </si>
  <si>
    <t>2.001 a 5.000</t>
  </si>
  <si>
    <t>5.001 a 10.000</t>
  </si>
  <si>
    <t>&gt;10.000</t>
  </si>
  <si>
    <t>&gt; 10.000</t>
  </si>
  <si>
    <t>Indice de tablas</t>
  </si>
  <si>
    <t>4. Obligaciones reconocidas, por Tipos de Entidades según Capítulos</t>
  </si>
  <si>
    <t>2. Obligaciones reconocidas, por Capítulos según Areas Geográficas</t>
  </si>
  <si>
    <t>1. Derechos reconocidos, por Capítulos según Areas Geográficas</t>
  </si>
  <si>
    <t>3. Derechos reconocidos, por Tipos de Entidades según Capítulos</t>
  </si>
  <si>
    <t>5. Derechos reconocidos, por tramos de Población según Capítulos</t>
  </si>
  <si>
    <t>6. Obligaciones reconocidas, por tramos de Población según Capítulos</t>
  </si>
  <si>
    <r>
      <rPr>
        <b/>
        <sz val="10"/>
        <rFont val="Arial"/>
        <family val="2"/>
      </rPr>
      <t>Operación:</t>
    </r>
    <r>
      <rPr>
        <sz val="10"/>
        <rFont val="Arial"/>
        <family val="2"/>
      </rPr>
      <t xml:space="preserve"> 2200005 Liquidaciones Presupuestarias de las Entidades Locales</t>
    </r>
  </si>
  <si>
    <t>Derechos reconocidos, por Capítulos según Áreas Geográficas. Año 2013</t>
  </si>
  <si>
    <t>Obligaciones reconocidas, por Capítulos según Áreas Geográficas. Año 2013</t>
  </si>
  <si>
    <t>Derechos reconocidos, por Tipos de Entidades según Capítulos. Año 2013</t>
  </si>
  <si>
    <t>Obligaciones reconocidas, por Tipo de Entidades según Capítulos. Año 2013</t>
  </si>
  <si>
    <t>Derechos reconocidos, por tramos de población según Capítulos. Año 2013</t>
  </si>
  <si>
    <t>Obligaciones reconocidas, por tramos de Población según Capítulos. Año 2013</t>
  </si>
  <si>
    <r>
      <rPr>
        <b/>
        <sz val="10"/>
        <rFont val="Arial"/>
        <family val="2"/>
      </rPr>
      <t>Plan:</t>
    </r>
    <r>
      <rPr>
        <sz val="10"/>
        <rFont val="Arial"/>
        <family val="2"/>
      </rPr>
      <t xml:space="preserve"> 2011-2016</t>
    </r>
  </si>
  <si>
    <t>Nota: Datos referidos al 100% de la población a 1/1/2012.</t>
  </si>
  <si>
    <t>Nota: Datos consolidados con Organismos Autónomos, referidos al 100% de la población a 1/1/2012.</t>
  </si>
  <si>
    <r>
      <rPr>
        <b/>
        <sz val="10"/>
        <rFont val="Arial"/>
        <family val="2"/>
      </rPr>
      <t>Programa:</t>
    </r>
    <r>
      <rPr>
        <sz val="10"/>
        <rFont val="Arial"/>
        <family val="2"/>
      </rPr>
      <t xml:space="preserve"> 2015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</si>
</sst>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1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10"/>
      <color indexed="62"/>
      <name val="Arial"/>
      <family val="2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4" fontId="1" fillId="24" borderId="4" xfId="0" applyNumberFormat="1" applyFont="1" applyFill="1" applyBorder="1" applyAlignment="1">
      <alignment horizontal="right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/>
    </xf>
    <xf numFmtId="4" fontId="1" fillId="24" borderId="11" xfId="0" applyNumberFormat="1" applyFont="1" applyFill="1" applyBorder="1" applyAlignment="1">
      <alignment horizontal="right" vertical="center" wrapText="1"/>
    </xf>
    <xf numFmtId="4" fontId="1" fillId="24" borderId="12" xfId="0" applyNumberFormat="1" applyFont="1" applyFill="1" applyBorder="1" applyAlignment="1">
      <alignment horizontal="right" vertical="center" wrapText="1"/>
    </xf>
    <xf numFmtId="0" fontId="9" fillId="24" borderId="0" xfId="0" applyFont="1" applyFill="1" applyAlignment="1">
      <alignment vertical="center" wrapText="1"/>
    </xf>
    <xf numFmtId="4" fontId="1" fillId="24" borderId="13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/>
    </xf>
    <xf numFmtId="4" fontId="6" fillId="24" borderId="13" xfId="0" applyNumberFormat="1" applyFont="1" applyFill="1" applyBorder="1" applyAlignment="1">
      <alignment horizontal="right" vertical="center" wrapText="1"/>
    </xf>
    <xf numFmtId="4" fontId="6" fillId="24" borderId="14" xfId="0" applyNumberFormat="1" applyFont="1" applyFill="1" applyBorder="1" applyAlignment="1">
      <alignment horizontal="right" vertical="center" wrapText="1"/>
    </xf>
    <xf numFmtId="4" fontId="6" fillId="24" borderId="14" xfId="0" applyNumberFormat="1" applyFont="1" applyFill="1" applyBorder="1" applyAlignment="1">
      <alignment horizontal="right" vertical="center" wrapText="1"/>
    </xf>
    <xf numFmtId="0" fontId="11" fillId="25" borderId="4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right" vertical="center" wrapText="1" indent="2"/>
    </xf>
    <xf numFmtId="4" fontId="6" fillId="17" borderId="4" xfId="0" applyNumberFormat="1" applyFont="1" applyFill="1" applyBorder="1" applyAlignment="1">
      <alignment horizontal="right" vertical="center" wrapText="1"/>
    </xf>
    <xf numFmtId="0" fontId="6" fillId="24" borderId="15" xfId="0" applyFont="1" applyFill="1" applyBorder="1" applyAlignment="1">
      <alignment horizontal="left" vertical="center" wrapText="1" indent="2"/>
    </xf>
    <xf numFmtId="0" fontId="6" fillId="24" borderId="16" xfId="0" applyFont="1" applyFill="1" applyBorder="1" applyAlignment="1">
      <alignment horizontal="left" vertical="center" wrapText="1" indent="2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right" vertical="center" wrapText="1" indent="2"/>
    </xf>
    <xf numFmtId="4" fontId="6" fillId="17" borderId="20" xfId="0" applyNumberFormat="1" applyFont="1" applyFill="1" applyBorder="1" applyAlignment="1">
      <alignment horizontal="right" vertical="center" wrapText="1"/>
    </xf>
    <xf numFmtId="4" fontId="6" fillId="17" borderId="21" xfId="0" applyNumberFormat="1" applyFont="1" applyFill="1" applyBorder="1" applyAlignment="1">
      <alignment horizontal="right" vertical="center" wrapText="1"/>
    </xf>
    <xf numFmtId="4" fontId="6" fillId="17" borderId="22" xfId="0" applyNumberFormat="1" applyFont="1" applyFill="1" applyBorder="1" applyAlignment="1">
      <alignment horizontal="right"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4" fontId="6" fillId="17" borderId="23" xfId="0" applyNumberFormat="1" applyFont="1" applyFill="1" applyBorder="1" applyAlignment="1">
      <alignment horizontal="right" vertical="center" wrapText="1"/>
    </xf>
    <xf numFmtId="4" fontId="1" fillId="17" borderId="24" xfId="0" applyNumberFormat="1" applyFont="1" applyFill="1" applyBorder="1" applyAlignment="1">
      <alignment horizontal="right" vertical="center" wrapText="1"/>
    </xf>
    <xf numFmtId="4" fontId="1" fillId="17" borderId="25" xfId="0" applyNumberFormat="1" applyFont="1" applyFill="1" applyBorder="1" applyAlignment="1">
      <alignment horizontal="right" vertical="center" wrapText="1"/>
    </xf>
    <xf numFmtId="0" fontId="11" fillId="25" borderId="26" xfId="0" applyFont="1" applyFill="1" applyBorder="1" applyAlignment="1">
      <alignment horizontal="center" vertical="center" wrapText="1"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right" vertical="center" wrapText="1" indent="2"/>
    </xf>
    <xf numFmtId="4" fontId="5" fillId="17" borderId="23" xfId="0" applyNumberFormat="1" applyFont="1" applyFill="1" applyBorder="1" applyAlignment="1">
      <alignment horizontal="right" vertical="center" wrapText="1"/>
    </xf>
    <xf numFmtId="4" fontId="5" fillId="17" borderId="24" xfId="0" applyNumberFormat="1" applyFont="1" applyFill="1" applyBorder="1" applyAlignment="1">
      <alignment horizontal="right" vertical="center" wrapText="1"/>
    </xf>
    <xf numFmtId="4" fontId="5" fillId="17" borderId="25" xfId="0" applyNumberFormat="1" applyFont="1" applyFill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left" vertical="center" wrapText="1" indent="2"/>
    </xf>
    <xf numFmtId="0" fontId="5" fillId="24" borderId="16" xfId="0" applyFont="1" applyFill="1" applyBorder="1" applyAlignment="1">
      <alignment horizontal="left" vertical="center" wrapText="1" indent="2"/>
    </xf>
    <xf numFmtId="0" fontId="12" fillId="25" borderId="15" xfId="0" applyFont="1" applyFill="1" applyBorder="1" applyAlignment="1">
      <alignment vertical="center" wrapText="1"/>
    </xf>
    <xf numFmtId="0" fontId="12" fillId="25" borderId="29" xfId="0" applyFont="1" applyFill="1" applyBorder="1" applyAlignment="1">
      <alignment vertical="center" wrapText="1"/>
    </xf>
    <xf numFmtId="0" fontId="13" fillId="25" borderId="30" xfId="0" applyFont="1" applyFill="1" applyBorder="1" applyAlignment="1">
      <alignment vertical="center" wrapText="1"/>
    </xf>
    <xf numFmtId="0" fontId="12" fillId="25" borderId="30" xfId="0" applyFont="1" applyFill="1" applyBorder="1" applyAlignment="1">
      <alignment vertical="center" wrapText="1"/>
    </xf>
    <xf numFmtId="0" fontId="13" fillId="25" borderId="31" xfId="0" applyFont="1" applyFill="1" applyBorder="1" applyAlignment="1">
      <alignment vertical="center" wrapText="1"/>
    </xf>
    <xf numFmtId="0" fontId="6" fillId="17" borderId="19" xfId="0" applyFont="1" applyFill="1" applyBorder="1" applyAlignment="1">
      <alignment horizontal="right" vertical="center" wrapText="1" indent="2"/>
    </xf>
    <xf numFmtId="4" fontId="6" fillId="17" borderId="19" xfId="0" applyNumberFormat="1" applyFont="1" applyFill="1" applyBorder="1" applyAlignment="1">
      <alignment vertical="center" wrapText="1"/>
    </xf>
    <xf numFmtId="4" fontId="6" fillId="17" borderId="21" xfId="0" applyNumberFormat="1" applyFont="1" applyFill="1" applyBorder="1" applyAlignment="1">
      <alignment horizontal="right" vertical="center" wrapText="1"/>
    </xf>
    <xf numFmtId="4" fontId="6" fillId="17" borderId="22" xfId="0" applyNumberFormat="1" applyFont="1" applyFill="1" applyBorder="1" applyAlignment="1">
      <alignment horizontal="right" vertical="center" wrapText="1"/>
    </xf>
    <xf numFmtId="4" fontId="6" fillId="24" borderId="15" xfId="0" applyNumberFormat="1" applyFont="1" applyFill="1" applyBorder="1" applyAlignment="1">
      <alignment vertical="center" wrapText="1"/>
    </xf>
    <xf numFmtId="0" fontId="12" fillId="25" borderId="32" xfId="0" applyFont="1" applyFill="1" applyBorder="1" applyAlignment="1">
      <alignment vertical="center" wrapText="1"/>
    </xf>
    <xf numFmtId="0" fontId="12" fillId="25" borderId="29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center" vertical="center" wrapText="1"/>
    </xf>
    <xf numFmtId="4" fontId="6" fillId="17" borderId="20" xfId="0" applyNumberFormat="1" applyFont="1" applyFill="1" applyBorder="1" applyAlignment="1">
      <alignment horizontal="right" vertical="center" wrapText="1"/>
    </xf>
    <xf numFmtId="4" fontId="6" fillId="24" borderId="13" xfId="0" applyNumberFormat="1" applyFont="1" applyFill="1" applyBorder="1" applyAlignment="1">
      <alignment horizontal="right" vertical="center" wrapText="1"/>
    </xf>
    <xf numFmtId="0" fontId="0" fillId="24" borderId="0" xfId="54" applyFill="1">
      <alignment/>
      <protection/>
    </xf>
    <xf numFmtId="0" fontId="2" fillId="24" borderId="0" xfId="54" applyFont="1" applyFill="1">
      <alignment/>
      <protection/>
    </xf>
    <xf numFmtId="0" fontId="14" fillId="24" borderId="0" xfId="45" applyFont="1" applyFill="1" applyAlignment="1" applyProtection="1">
      <alignment/>
      <protection/>
    </xf>
    <xf numFmtId="0" fontId="15" fillId="24" borderId="0" xfId="54" applyFont="1" applyFill="1">
      <alignment/>
      <protection/>
    </xf>
    <xf numFmtId="0" fontId="0" fillId="24" borderId="0" xfId="54" applyFont="1" applyFill="1">
      <alignment/>
      <protection/>
    </xf>
    <xf numFmtId="4" fontId="1" fillId="24" borderId="14" xfId="0" applyNumberFormat="1" applyFont="1" applyFill="1" applyBorder="1" applyAlignment="1">
      <alignment horizontal="right" vertical="center" wrapText="1"/>
    </xf>
    <xf numFmtId="4" fontId="6" fillId="24" borderId="33" xfId="0" applyNumberFormat="1" applyFont="1" applyFill="1" applyBorder="1" applyAlignment="1">
      <alignment horizontal="right" vertical="center" wrapText="1"/>
    </xf>
    <xf numFmtId="0" fontId="6" fillId="24" borderId="34" xfId="0" applyFont="1" applyFill="1" applyBorder="1" applyAlignment="1">
      <alignment horizontal="left" vertical="center" wrapText="1" indent="2"/>
    </xf>
    <xf numFmtId="0" fontId="6" fillId="24" borderId="35" xfId="0" applyFont="1" applyFill="1" applyBorder="1" applyAlignment="1">
      <alignment horizontal="left" vertical="center" wrapText="1" indent="2"/>
    </xf>
    <xf numFmtId="4" fontId="6" fillId="17" borderId="10" xfId="0" applyNumberFormat="1" applyFont="1" applyFill="1" applyBorder="1" applyAlignment="1">
      <alignment horizontal="right" vertical="center" wrapText="1"/>
    </xf>
    <xf numFmtId="4" fontId="6" fillId="24" borderId="36" xfId="0" applyNumberFormat="1" applyFont="1" applyFill="1" applyBorder="1" applyAlignment="1">
      <alignment horizontal="right" vertical="center" wrapText="1"/>
    </xf>
    <xf numFmtId="4" fontId="6" fillId="17" borderId="33" xfId="0" applyNumberFormat="1" applyFont="1" applyFill="1" applyBorder="1" applyAlignment="1">
      <alignment horizontal="right" vertical="center" wrapText="1"/>
    </xf>
    <xf numFmtId="0" fontId="5" fillId="17" borderId="34" xfId="0" applyFont="1" applyFill="1" applyBorder="1" applyAlignment="1">
      <alignment horizontal="right" vertical="center" wrapText="1" indent="2"/>
    </xf>
    <xf numFmtId="4" fontId="6" fillId="24" borderId="26" xfId="0" applyNumberFormat="1" applyFont="1" applyFill="1" applyBorder="1" applyAlignment="1">
      <alignment vertical="center" wrapText="1"/>
    </xf>
    <xf numFmtId="0" fontId="12" fillId="25" borderId="37" xfId="0" applyFont="1" applyFill="1" applyBorder="1" applyAlignment="1">
      <alignment horizontal="center"/>
    </xf>
    <xf numFmtId="0" fontId="12" fillId="25" borderId="38" xfId="0" applyFont="1" applyFill="1" applyBorder="1" applyAlignment="1">
      <alignment horizontal="center"/>
    </xf>
    <xf numFmtId="0" fontId="12" fillId="25" borderId="39" xfId="0" applyFont="1" applyFill="1" applyBorder="1" applyAlignment="1">
      <alignment horizontal="center"/>
    </xf>
    <xf numFmtId="0" fontId="11" fillId="25" borderId="4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 vertical="center"/>
    </xf>
    <xf numFmtId="0" fontId="12" fillId="25" borderId="16" xfId="0" applyFont="1" applyFill="1" applyBorder="1" applyAlignment="1">
      <alignment horizontal="center" vertical="center"/>
    </xf>
    <xf numFmtId="0" fontId="12" fillId="25" borderId="42" xfId="0" applyFont="1" applyFill="1" applyBorder="1" applyAlignment="1">
      <alignment horizontal="center"/>
    </xf>
    <xf numFmtId="0" fontId="12" fillId="25" borderId="43" xfId="0" applyFont="1" applyFill="1" applyBorder="1" applyAlignment="1">
      <alignment horizontal="center" vertical="center" wrapText="1"/>
    </xf>
    <xf numFmtId="0" fontId="12" fillId="25" borderId="35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2" fillId="25" borderId="44" xfId="0" applyFont="1" applyFill="1" applyBorder="1" applyAlignment="1">
      <alignment horizontal="center" vertical="center" wrapText="1"/>
    </xf>
    <xf numFmtId="0" fontId="12" fillId="25" borderId="45" xfId="0" applyFont="1" applyFill="1" applyBorder="1" applyAlignment="1">
      <alignment horizontal="center" vertical="center" wrapText="1"/>
    </xf>
    <xf numFmtId="0" fontId="12" fillId="25" borderId="46" xfId="0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/>
    </xf>
    <xf numFmtId="0" fontId="12" fillId="25" borderId="47" xfId="0" applyFont="1" applyFill="1" applyBorder="1" applyAlignment="1">
      <alignment horizontal="center"/>
    </xf>
    <xf numFmtId="0" fontId="12" fillId="25" borderId="48" xfId="0" applyFont="1" applyFill="1" applyBorder="1" applyAlignment="1">
      <alignment horizontal="center"/>
    </xf>
    <xf numFmtId="0" fontId="11" fillId="25" borderId="43" xfId="0" applyFont="1" applyFill="1" applyBorder="1" applyAlignment="1">
      <alignment horizontal="center" vertical="center" wrapText="1"/>
    </xf>
    <xf numFmtId="0" fontId="11" fillId="25" borderId="3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4</xdr:row>
      <xdr:rowOff>47625</xdr:rowOff>
    </xdr:to>
    <xdr:pic>
      <xdr:nvPicPr>
        <xdr:cNvPr id="1" name="Picture 2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1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6384" width="11.421875" style="61" customWidth="1"/>
  </cols>
  <sheetData>
    <row r="9" ht="12.75">
      <c r="A9" s="61" t="s">
        <v>60</v>
      </c>
    </row>
    <row r="10" ht="12.75">
      <c r="A10" s="65" t="s">
        <v>67</v>
      </c>
    </row>
    <row r="11" ht="12.75">
      <c r="A11" s="65" t="s">
        <v>70</v>
      </c>
    </row>
    <row r="14" ht="15.75">
      <c r="A14" s="62" t="s">
        <v>53</v>
      </c>
    </row>
    <row r="16" spans="1:7" ht="12.75">
      <c r="A16" s="63" t="s">
        <v>56</v>
      </c>
      <c r="B16" s="64"/>
      <c r="C16" s="64"/>
      <c r="D16" s="64"/>
      <c r="E16" s="64"/>
      <c r="F16" s="64"/>
      <c r="G16" s="64"/>
    </row>
    <row r="17" spans="1:7" ht="12.75">
      <c r="A17" s="63" t="s">
        <v>55</v>
      </c>
      <c r="B17" s="64"/>
      <c r="C17" s="64"/>
      <c r="D17" s="64"/>
      <c r="E17" s="64"/>
      <c r="F17" s="64"/>
      <c r="G17" s="64"/>
    </row>
    <row r="18" spans="1:6" ht="12.75">
      <c r="A18" s="63" t="s">
        <v>57</v>
      </c>
      <c r="B18" s="64"/>
      <c r="C18" s="64"/>
      <c r="D18" s="64"/>
      <c r="E18" s="64"/>
      <c r="F18" s="64"/>
    </row>
    <row r="19" spans="1:6" ht="12.75">
      <c r="A19" s="63" t="s">
        <v>54</v>
      </c>
      <c r="B19" s="64"/>
      <c r="C19" s="64"/>
      <c r="D19" s="64"/>
      <c r="E19" s="64"/>
      <c r="F19" s="64"/>
    </row>
    <row r="20" spans="1:6" ht="12.75">
      <c r="A20" s="63" t="s">
        <v>58</v>
      </c>
      <c r="B20" s="64"/>
      <c r="C20" s="64"/>
      <c r="D20" s="64"/>
      <c r="E20" s="64"/>
      <c r="F20" s="64"/>
    </row>
    <row r="21" spans="1:6" ht="12.75">
      <c r="A21" s="63" t="s">
        <v>59</v>
      </c>
      <c r="B21" s="64"/>
      <c r="C21" s="64"/>
      <c r="D21" s="64"/>
      <c r="E21" s="64"/>
      <c r="F21" s="64"/>
    </row>
  </sheetData>
  <sheetProtection/>
  <hyperlinks>
    <hyperlink ref="A16" location="'13-1'!A1" display="1. Derechos reconocidos, por Capítulos según Areas Geográficas"/>
    <hyperlink ref="A17" location="'13-2'!A1" display="2. Obligaciones reconocidas, por Capítulos según Areas Geográficas"/>
    <hyperlink ref="A18" location="'13-3'!A1" display="3. Derechos reconocidos, por Tipos de Entidades según Capítulos"/>
    <hyperlink ref="A19" location="'13-4'!A1" display="4. Obligaciones reconocidas, por Tipos de Entidades según Capítulos"/>
    <hyperlink ref="A20" location="'13-5'!A1" display="5. Derechos reconocidos, por tramos de Población según Capítulos"/>
    <hyperlink ref="A21" location="'13-6'!A1" display="6. Obligaciones reconocidas, por tramos de Población según Capítul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20.140625" style="1" customWidth="1"/>
    <col min="2" max="2" width="17.421875" style="1" customWidth="1"/>
    <col min="3" max="3" width="11.7109375" style="1" bestFit="1" customWidth="1"/>
    <col min="4" max="4" width="10.8515625" style="1" bestFit="1" customWidth="1"/>
    <col min="5" max="6" width="11.7109375" style="1" bestFit="1" customWidth="1"/>
    <col min="7" max="8" width="10.8515625" style="1" bestFit="1" customWidth="1"/>
    <col min="9" max="9" width="11.7109375" style="1" bestFit="1" customWidth="1"/>
    <col min="10" max="10" width="10.57421875" style="1" bestFit="1" customWidth="1"/>
    <col min="11" max="11" width="10.8515625" style="1" bestFit="1" customWidth="1"/>
    <col min="12" max="12" width="11.421875" style="1" customWidth="1"/>
    <col min="13" max="16" width="17.421875" style="1" customWidth="1"/>
    <col min="17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0</v>
      </c>
    </row>
    <row r="7" ht="15.75">
      <c r="A7" s="3" t="s">
        <v>61</v>
      </c>
    </row>
    <row r="8" ht="15.75">
      <c r="A8" s="3"/>
    </row>
    <row r="9" ht="13.5" thickBot="1"/>
    <row r="10" spans="1:11" ht="12.75">
      <c r="A10" s="78" t="s">
        <v>1</v>
      </c>
      <c r="B10" s="75" t="s">
        <v>2</v>
      </c>
      <c r="C10" s="76"/>
      <c r="D10" s="76"/>
      <c r="E10" s="76"/>
      <c r="F10" s="76"/>
      <c r="G10" s="76"/>
      <c r="H10" s="76"/>
      <c r="I10" s="76"/>
      <c r="J10" s="76"/>
      <c r="K10" s="77"/>
    </row>
    <row r="11" spans="1:13" ht="33" customHeight="1">
      <c r="A11" s="79"/>
      <c r="B11" s="19" t="s">
        <v>3</v>
      </c>
      <c r="C11" s="19" t="s">
        <v>4</v>
      </c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20" t="s">
        <v>12</v>
      </c>
      <c r="M11" s="4"/>
    </row>
    <row r="12" spans="1:13" ht="12.75">
      <c r="A12" s="73" t="s">
        <v>13</v>
      </c>
      <c r="B12" s="72">
        <f>SUM(C12:K12)</f>
        <v>762125999.14</v>
      </c>
      <c r="C12" s="22">
        <f>SUM(C13:C20)</f>
        <v>183633237.57</v>
      </c>
      <c r="D12" s="22">
        <f aca="true" t="shared" si="0" ref="D12:K12">SUM(D13:D20)</f>
        <v>15326179.999999996</v>
      </c>
      <c r="E12" s="22">
        <f t="shared" si="0"/>
        <v>145844479.81</v>
      </c>
      <c r="F12" s="22">
        <f t="shared" si="0"/>
        <v>308279390.45</v>
      </c>
      <c r="G12" s="22">
        <f t="shared" si="0"/>
        <v>46495280.099999994</v>
      </c>
      <c r="H12" s="22">
        <f t="shared" si="0"/>
        <v>8027212.6899999995</v>
      </c>
      <c r="I12" s="22">
        <f t="shared" si="0"/>
        <v>48132241.93000001</v>
      </c>
      <c r="J12" s="22">
        <f t="shared" si="0"/>
        <v>2707525.83</v>
      </c>
      <c r="K12" s="70">
        <f t="shared" si="0"/>
        <v>3680450.7600000002</v>
      </c>
      <c r="M12" s="5"/>
    </row>
    <row r="13" spans="1:13" ht="12.75">
      <c r="A13" s="68" t="s">
        <v>14</v>
      </c>
      <c r="B13" s="67">
        <f>SUM(C13:K13)</f>
        <v>103456833.85999995</v>
      </c>
      <c r="C13" s="6">
        <v>146560.81</v>
      </c>
      <c r="D13" s="6">
        <v>0</v>
      </c>
      <c r="E13" s="6">
        <v>43461985.709999986</v>
      </c>
      <c r="F13" s="6">
        <v>39187451.399999976</v>
      </c>
      <c r="G13" s="6">
        <v>13819663.389999999</v>
      </c>
      <c r="H13" s="6">
        <v>137900</v>
      </c>
      <c r="I13" s="6">
        <v>5706728.739999999</v>
      </c>
      <c r="J13" s="6">
        <v>609274.45</v>
      </c>
      <c r="K13" s="7">
        <v>387269.36</v>
      </c>
      <c r="M13" s="5"/>
    </row>
    <row r="14" spans="1:13" ht="12.75">
      <c r="A14" s="68" t="s">
        <v>15</v>
      </c>
      <c r="B14" s="67">
        <f aca="true" t="shared" si="1" ref="B14:B20">SUM(C14:K14)</f>
        <v>35670671.85</v>
      </c>
      <c r="C14" s="6">
        <v>10053045.770000003</v>
      </c>
      <c r="D14" s="6">
        <v>313745.18</v>
      </c>
      <c r="E14" s="6">
        <v>6412787.419999998</v>
      </c>
      <c r="F14" s="6">
        <v>13188373.860000001</v>
      </c>
      <c r="G14" s="6">
        <v>3178218.22</v>
      </c>
      <c r="H14" s="6">
        <v>32264.94</v>
      </c>
      <c r="I14" s="6">
        <v>1744182.7</v>
      </c>
      <c r="J14" s="6">
        <v>56735.46</v>
      </c>
      <c r="K14" s="7">
        <v>691318.3</v>
      </c>
      <c r="M14" s="5"/>
    </row>
    <row r="15" spans="1:13" ht="12.75">
      <c r="A15" s="68" t="s">
        <v>16</v>
      </c>
      <c r="B15" s="67">
        <f t="shared" si="1"/>
        <v>62957640.79</v>
      </c>
      <c r="C15" s="6">
        <v>16062851.719999997</v>
      </c>
      <c r="D15" s="6">
        <v>1928561.94</v>
      </c>
      <c r="E15" s="6">
        <v>9963406.859999996</v>
      </c>
      <c r="F15" s="6">
        <v>22201428.340000015</v>
      </c>
      <c r="G15" s="6">
        <v>4710961.62</v>
      </c>
      <c r="H15" s="6">
        <v>352452.38</v>
      </c>
      <c r="I15" s="6">
        <v>6695958.23</v>
      </c>
      <c r="J15" s="6">
        <v>116379.3</v>
      </c>
      <c r="K15" s="7">
        <v>925640.4</v>
      </c>
      <c r="M15" s="5"/>
    </row>
    <row r="16" spans="1:13" ht="12.75">
      <c r="A16" s="68" t="s">
        <v>17</v>
      </c>
      <c r="B16" s="67">
        <f t="shared" si="1"/>
        <v>347797868.82000005</v>
      </c>
      <c r="C16" s="6">
        <v>98289369.65</v>
      </c>
      <c r="D16" s="6">
        <v>8700664.28</v>
      </c>
      <c r="E16" s="6">
        <v>51607589.41000003</v>
      </c>
      <c r="F16" s="6">
        <v>152785405.36999997</v>
      </c>
      <c r="G16" s="6">
        <v>6639284.219999999</v>
      </c>
      <c r="H16" s="6">
        <v>5465630.33</v>
      </c>
      <c r="I16" s="6">
        <v>22313248.1</v>
      </c>
      <c r="J16" s="6">
        <v>1720398.82</v>
      </c>
      <c r="K16" s="7">
        <v>276278.64</v>
      </c>
      <c r="M16" s="5"/>
    </row>
    <row r="17" spans="1:13" ht="12.75">
      <c r="A17" s="68" t="s">
        <v>18</v>
      </c>
      <c r="B17" s="67">
        <f t="shared" si="1"/>
        <v>22783676.27</v>
      </c>
      <c r="C17" s="6">
        <v>4124734.61</v>
      </c>
      <c r="D17" s="6">
        <v>777907.11</v>
      </c>
      <c r="E17" s="6">
        <v>2286584.7</v>
      </c>
      <c r="F17" s="6">
        <v>7560020.950000002</v>
      </c>
      <c r="G17" s="6">
        <v>3315771.11</v>
      </c>
      <c r="H17" s="6">
        <v>37848</v>
      </c>
      <c r="I17" s="6">
        <v>3872027.5</v>
      </c>
      <c r="J17" s="6">
        <v>94737.8</v>
      </c>
      <c r="K17" s="7">
        <v>714044.49</v>
      </c>
      <c r="M17" s="5"/>
    </row>
    <row r="18" spans="1:13" ht="12.75">
      <c r="A18" s="68" t="s">
        <v>19</v>
      </c>
      <c r="B18" s="67">
        <f t="shared" si="1"/>
        <v>60479037.2</v>
      </c>
      <c r="C18" s="6">
        <v>15712311.249999996</v>
      </c>
      <c r="D18" s="6">
        <v>838528.18</v>
      </c>
      <c r="E18" s="6">
        <v>9011934.420000002</v>
      </c>
      <c r="F18" s="6">
        <v>23986049.85</v>
      </c>
      <c r="G18" s="6">
        <v>6253753.880000001</v>
      </c>
      <c r="H18" s="6">
        <v>878838.43</v>
      </c>
      <c r="I18" s="6">
        <v>3117596.62</v>
      </c>
      <c r="J18" s="6">
        <v>0</v>
      </c>
      <c r="K18" s="7">
        <v>680024.57</v>
      </c>
      <c r="M18" s="5"/>
    </row>
    <row r="19" spans="1:13" ht="12.75">
      <c r="A19" s="68" t="s">
        <v>20</v>
      </c>
      <c r="B19" s="67">
        <f t="shared" si="1"/>
        <v>37286356.34000001</v>
      </c>
      <c r="C19" s="6">
        <v>11027455.139999999</v>
      </c>
      <c r="D19" s="6">
        <v>1002249.43</v>
      </c>
      <c r="E19" s="6">
        <v>3649956.89</v>
      </c>
      <c r="F19" s="6">
        <v>15736389.190000005</v>
      </c>
      <c r="G19" s="6">
        <v>3296382.43</v>
      </c>
      <c r="H19" s="6">
        <v>277417.88</v>
      </c>
      <c r="I19" s="6">
        <v>2181630.38</v>
      </c>
      <c r="J19" s="6">
        <v>109000</v>
      </c>
      <c r="K19" s="7">
        <v>5875</v>
      </c>
      <c r="M19" s="5"/>
    </row>
    <row r="20" spans="1:13" s="8" customFormat="1" ht="13.5" thickBot="1">
      <c r="A20" s="69" t="s">
        <v>21</v>
      </c>
      <c r="B20" s="71">
        <f t="shared" si="1"/>
        <v>91693914.01</v>
      </c>
      <c r="C20" s="11">
        <v>28216908.62</v>
      </c>
      <c r="D20" s="11">
        <v>1764523.88</v>
      </c>
      <c r="E20" s="11">
        <v>19450234.4</v>
      </c>
      <c r="F20" s="11">
        <v>33634271.49</v>
      </c>
      <c r="G20" s="11">
        <v>5281245.23</v>
      </c>
      <c r="H20" s="11">
        <v>844860.73</v>
      </c>
      <c r="I20" s="11">
        <v>2500869.66</v>
      </c>
      <c r="J20" s="11">
        <v>1000</v>
      </c>
      <c r="K20" s="12">
        <v>0</v>
      </c>
      <c r="M20" s="9"/>
    </row>
    <row r="22" ht="12.75">
      <c r="A22" s="10" t="s">
        <v>22</v>
      </c>
    </row>
    <row r="23" ht="12.75">
      <c r="A23" s="10" t="s">
        <v>68</v>
      </c>
    </row>
    <row r="24" ht="12.75">
      <c r="A24" s="10" t="s">
        <v>23</v>
      </c>
    </row>
  </sheetData>
  <sheetProtection/>
  <mergeCells count="2">
    <mergeCell ref="B10:K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1.7109375" style="1" bestFit="1" customWidth="1"/>
    <col min="2" max="2" width="12.28125" style="1" bestFit="1" customWidth="1"/>
    <col min="3" max="4" width="11.8515625" style="1" bestFit="1" customWidth="1"/>
    <col min="5" max="5" width="10.7109375" style="1" bestFit="1" customWidth="1"/>
    <col min="6" max="6" width="11.421875" style="1" customWidth="1"/>
    <col min="7" max="7" width="11.8515625" style="1" bestFit="1" customWidth="1"/>
    <col min="8" max="8" width="11.00390625" style="1" bestFit="1" customWidth="1"/>
    <col min="9" max="9" width="10.8515625" style="1" bestFit="1" customWidth="1"/>
    <col min="10" max="10" width="11.00390625" style="1" bestFit="1" customWidth="1"/>
    <col min="11" max="11" width="11.421875" style="1" customWidth="1"/>
    <col min="12" max="16" width="17.57421875" style="1" customWidth="1"/>
    <col min="17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0</v>
      </c>
    </row>
    <row r="7" ht="15.75">
      <c r="A7" s="3" t="s">
        <v>62</v>
      </c>
    </row>
    <row r="8" ht="15.75">
      <c r="A8" s="3"/>
    </row>
    <row r="9" ht="16.5" thickBot="1">
      <c r="A9" s="3"/>
    </row>
    <row r="10" spans="1:10" ht="12.75">
      <c r="A10" s="80" t="s">
        <v>24</v>
      </c>
      <c r="B10" s="76" t="s">
        <v>2</v>
      </c>
      <c r="C10" s="76"/>
      <c r="D10" s="76"/>
      <c r="E10" s="76"/>
      <c r="F10" s="76"/>
      <c r="G10" s="76"/>
      <c r="H10" s="76"/>
      <c r="I10" s="76"/>
      <c r="J10" s="77"/>
    </row>
    <row r="11" spans="1:12" ht="33" customHeight="1" thickBot="1">
      <c r="A11" s="81"/>
      <c r="B11" s="25" t="s">
        <v>25</v>
      </c>
      <c r="C11" s="25" t="s">
        <v>4</v>
      </c>
      <c r="D11" s="25" t="s">
        <v>5</v>
      </c>
      <c r="E11" s="25" t="s">
        <v>6</v>
      </c>
      <c r="F11" s="25" t="s">
        <v>7</v>
      </c>
      <c r="G11" s="25" t="s">
        <v>9</v>
      </c>
      <c r="H11" s="25" t="s">
        <v>10</v>
      </c>
      <c r="I11" s="25" t="s">
        <v>11</v>
      </c>
      <c r="J11" s="26" t="s">
        <v>12</v>
      </c>
      <c r="L11" s="4"/>
    </row>
    <row r="12" spans="1:12" ht="12.75">
      <c r="A12" s="27" t="s">
        <v>13</v>
      </c>
      <c r="B12" s="28">
        <f>SUM(C12:J12)</f>
        <v>744800630.0500002</v>
      </c>
      <c r="C12" s="29">
        <f>SUM(C13:C20)</f>
        <v>257147980.58999997</v>
      </c>
      <c r="D12" s="29">
        <f aca="true" t="shared" si="0" ref="D12:J12">SUM(D13:D20)</f>
        <v>258406051.6700001</v>
      </c>
      <c r="E12" s="29">
        <f t="shared" si="0"/>
        <v>7469769.95</v>
      </c>
      <c r="F12" s="29">
        <f t="shared" si="0"/>
        <v>83084802.21</v>
      </c>
      <c r="G12" s="29">
        <f t="shared" si="0"/>
        <v>89543122.58999999</v>
      </c>
      <c r="H12" s="29">
        <f t="shared" si="0"/>
        <v>14193490.079999998</v>
      </c>
      <c r="I12" s="29">
        <f t="shared" si="0"/>
        <v>4314669.2700000005</v>
      </c>
      <c r="J12" s="30">
        <f t="shared" si="0"/>
        <v>30640743.69</v>
      </c>
      <c r="L12" s="5"/>
    </row>
    <row r="13" spans="1:12" ht="12.75">
      <c r="A13" s="23" t="s">
        <v>14</v>
      </c>
      <c r="B13" s="16">
        <f>SUM(C13:J13)</f>
        <v>34462751.24999999</v>
      </c>
      <c r="C13" s="6">
        <v>14020623.440000001</v>
      </c>
      <c r="D13" s="6">
        <v>11355221.829999989</v>
      </c>
      <c r="E13" s="6">
        <v>406111.34</v>
      </c>
      <c r="F13" s="6">
        <v>2951470.83</v>
      </c>
      <c r="G13" s="6">
        <v>3071190.45</v>
      </c>
      <c r="H13" s="6">
        <v>203109.28</v>
      </c>
      <c r="I13" s="6">
        <v>735000</v>
      </c>
      <c r="J13" s="7">
        <v>1720024.08</v>
      </c>
      <c r="L13" s="5"/>
    </row>
    <row r="14" spans="1:12" ht="12.75">
      <c r="A14" s="23" t="s">
        <v>15</v>
      </c>
      <c r="B14" s="16">
        <f aca="true" t="shared" si="1" ref="B14:B20">SUM(C14:J14)</f>
        <v>61399115.799999975</v>
      </c>
      <c r="C14" s="6">
        <v>17898996.16</v>
      </c>
      <c r="D14" s="6">
        <v>18678166.36999999</v>
      </c>
      <c r="E14" s="6">
        <v>621782.23</v>
      </c>
      <c r="F14" s="6">
        <v>7770512.25</v>
      </c>
      <c r="G14" s="6">
        <v>12217682.589999996</v>
      </c>
      <c r="H14" s="6">
        <v>1061488.22</v>
      </c>
      <c r="I14" s="6">
        <v>98200</v>
      </c>
      <c r="J14" s="7">
        <v>3052287.98</v>
      </c>
      <c r="L14" s="5"/>
    </row>
    <row r="15" spans="1:12" ht="12.75">
      <c r="A15" s="23" t="s">
        <v>16</v>
      </c>
      <c r="B15" s="16">
        <f t="shared" si="1"/>
        <v>347388894.81</v>
      </c>
      <c r="C15" s="6">
        <v>130947498.38999999</v>
      </c>
      <c r="D15" s="6">
        <v>116302069.34000003</v>
      </c>
      <c r="E15" s="6">
        <v>3081420.74</v>
      </c>
      <c r="F15" s="6">
        <v>36014779.569999985</v>
      </c>
      <c r="G15" s="6">
        <v>37637026.92</v>
      </c>
      <c r="H15" s="6">
        <v>11046878.639999999</v>
      </c>
      <c r="I15" s="6">
        <v>2566231.87</v>
      </c>
      <c r="J15" s="7">
        <v>9792989.34</v>
      </c>
      <c r="L15" s="5"/>
    </row>
    <row r="16" spans="1:12" ht="12.75">
      <c r="A16" s="23" t="s">
        <v>17</v>
      </c>
      <c r="B16" s="16">
        <f t="shared" si="1"/>
        <v>22547500.220000003</v>
      </c>
      <c r="C16" s="6">
        <v>4146254.15</v>
      </c>
      <c r="D16" s="6">
        <v>7144391.830000004</v>
      </c>
      <c r="E16" s="6">
        <v>166322.58</v>
      </c>
      <c r="F16" s="6">
        <v>3128545.22</v>
      </c>
      <c r="G16" s="6">
        <v>6549988.87</v>
      </c>
      <c r="H16" s="6">
        <v>53678.08</v>
      </c>
      <c r="I16" s="6">
        <v>33022.29</v>
      </c>
      <c r="J16" s="7">
        <v>1325297.2</v>
      </c>
      <c r="L16" s="5"/>
    </row>
    <row r="17" spans="1:12" ht="12.75">
      <c r="A17" s="23" t="s">
        <v>18</v>
      </c>
      <c r="B17" s="16">
        <f t="shared" si="1"/>
        <v>56373034.220000006</v>
      </c>
      <c r="C17" s="6">
        <v>19018441.369999997</v>
      </c>
      <c r="D17" s="6">
        <v>21850837.050000012</v>
      </c>
      <c r="E17" s="6">
        <v>720473.07</v>
      </c>
      <c r="F17" s="6">
        <v>3940661.66</v>
      </c>
      <c r="G17" s="6">
        <v>7111285.459999999</v>
      </c>
      <c r="H17" s="6">
        <v>107186.25</v>
      </c>
      <c r="I17" s="6">
        <v>0</v>
      </c>
      <c r="J17" s="7">
        <v>3624149.36</v>
      </c>
      <c r="L17" s="5"/>
    </row>
    <row r="18" spans="1:12" ht="12.75">
      <c r="A18" s="23" t="s">
        <v>19</v>
      </c>
      <c r="B18" s="16">
        <f t="shared" si="1"/>
        <v>35161329.739999995</v>
      </c>
      <c r="C18" s="6">
        <v>11846203.969999997</v>
      </c>
      <c r="D18" s="6">
        <v>11559790.089999996</v>
      </c>
      <c r="E18" s="6">
        <v>304189.09</v>
      </c>
      <c r="F18" s="6">
        <v>3555108.8</v>
      </c>
      <c r="G18" s="6">
        <v>6031125.33</v>
      </c>
      <c r="H18" s="6">
        <v>194542.55</v>
      </c>
      <c r="I18" s="6">
        <v>85000</v>
      </c>
      <c r="J18" s="7">
        <v>1585369.91</v>
      </c>
      <c r="L18" s="5"/>
    </row>
    <row r="19" spans="1:12" ht="12.75">
      <c r="A19" s="23" t="s">
        <v>20</v>
      </c>
      <c r="B19" s="16">
        <f t="shared" si="1"/>
        <v>85376684.83</v>
      </c>
      <c r="C19" s="6">
        <v>35338902.54999999</v>
      </c>
      <c r="D19" s="6">
        <v>31733219.09</v>
      </c>
      <c r="E19" s="6">
        <v>1155929.01</v>
      </c>
      <c r="F19" s="6">
        <v>5690472.5</v>
      </c>
      <c r="G19" s="6">
        <v>5198948.78</v>
      </c>
      <c r="H19" s="6">
        <v>579297.62</v>
      </c>
      <c r="I19" s="6">
        <v>0</v>
      </c>
      <c r="J19" s="7">
        <v>5679915.28</v>
      </c>
      <c r="L19" s="5"/>
    </row>
    <row r="20" spans="1:12" s="8" customFormat="1" ht="13.5" thickBot="1">
      <c r="A20" s="24" t="s">
        <v>21</v>
      </c>
      <c r="B20" s="17">
        <f t="shared" si="1"/>
        <v>102091319.18000007</v>
      </c>
      <c r="C20" s="11">
        <v>23931060.560000014</v>
      </c>
      <c r="D20" s="11">
        <v>39782356.070000045</v>
      </c>
      <c r="E20" s="11">
        <v>1013541.89</v>
      </c>
      <c r="F20" s="11">
        <v>20033251.380000006</v>
      </c>
      <c r="G20" s="11">
        <v>11725874.189999998</v>
      </c>
      <c r="H20" s="11">
        <v>947309.44</v>
      </c>
      <c r="I20" s="11">
        <v>797215.11</v>
      </c>
      <c r="J20" s="12">
        <v>3860710.54</v>
      </c>
      <c r="L20" s="9"/>
    </row>
    <row r="22" ht="12.75">
      <c r="A22" s="10" t="s">
        <v>22</v>
      </c>
    </row>
    <row r="23" ht="12.75">
      <c r="A23" s="10" t="s">
        <v>68</v>
      </c>
    </row>
    <row r="24" ht="12.75">
      <c r="A24" s="10" t="s">
        <v>23</v>
      </c>
    </row>
  </sheetData>
  <sheetProtection/>
  <mergeCells count="2">
    <mergeCell ref="B10:J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43.140625" style="15" customWidth="1"/>
    <col min="2" max="2" width="15.8515625" style="10" customWidth="1"/>
    <col min="3" max="3" width="14.00390625" style="10" customWidth="1"/>
    <col min="4" max="4" width="13.28125" style="10" customWidth="1"/>
    <col min="5" max="5" width="15.57421875" style="10" customWidth="1"/>
    <col min="6" max="6" width="11.421875" style="1" customWidth="1"/>
    <col min="7" max="16384" width="11.421875" style="10" customWidth="1"/>
  </cols>
  <sheetData>
    <row r="1" spans="2:17" ht="12.75"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0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3"/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"/>
      <c r="B4" s="1"/>
      <c r="C4" s="1"/>
      <c r="D4" s="1"/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3"/>
      <c r="B5" s="1"/>
      <c r="C5" s="1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3" t="s">
        <v>26</v>
      </c>
      <c r="B6" s="1"/>
      <c r="C6" s="1"/>
      <c r="D6" s="1"/>
      <c r="E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3" t="s">
        <v>63</v>
      </c>
      <c r="B7" s="1"/>
      <c r="C7" s="1"/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3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3.5" thickBot="1">
      <c r="A9" s="1"/>
      <c r="B9" s="1"/>
      <c r="C9" s="1"/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83" t="s">
        <v>2</v>
      </c>
      <c r="B10" s="82" t="s">
        <v>27</v>
      </c>
      <c r="C10" s="76"/>
      <c r="D10" s="76"/>
      <c r="E10" s="7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3.5" thickBot="1">
      <c r="A11" s="84"/>
      <c r="B11" s="31" t="s">
        <v>3</v>
      </c>
      <c r="C11" s="32" t="s">
        <v>28</v>
      </c>
      <c r="D11" s="32" t="s">
        <v>29</v>
      </c>
      <c r="E11" s="33" t="s">
        <v>21</v>
      </c>
      <c r="F11" s="10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21" t="s">
        <v>13</v>
      </c>
      <c r="B12" s="34">
        <f>SUM(C12:E12)</f>
        <v>745705585.5300004</v>
      </c>
      <c r="C12" s="35">
        <f>SUM(C13:C21)</f>
        <v>626411640.2200004</v>
      </c>
      <c r="D12" s="35">
        <f>SUM(D13:D21)</f>
        <v>15860644.570000002</v>
      </c>
      <c r="E12" s="36">
        <f>SUM(E13:E21)</f>
        <v>103433300.73999998</v>
      </c>
      <c r="F12" s="10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23" t="s">
        <v>30</v>
      </c>
      <c r="B13" s="16">
        <f>SUM(C13:E13)</f>
        <v>183633237.57000005</v>
      </c>
      <c r="C13" s="6">
        <v>183467368.96000004</v>
      </c>
      <c r="D13" s="6">
        <v>19307.8</v>
      </c>
      <c r="E13" s="7">
        <v>146560.81</v>
      </c>
      <c r="F13" s="10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3" t="s">
        <v>31</v>
      </c>
      <c r="B14" s="16">
        <f aca="true" t="shared" si="0" ref="B14:B21">SUM(C14:E14)</f>
        <v>15326180.000000004</v>
      </c>
      <c r="C14" s="6">
        <v>15322103.300000004</v>
      </c>
      <c r="D14" s="6">
        <v>4076.7</v>
      </c>
      <c r="E14" s="7">
        <v>0</v>
      </c>
      <c r="F14" s="10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23" t="s">
        <v>32</v>
      </c>
      <c r="B15" s="16">
        <f t="shared" si="0"/>
        <v>145844479.81000006</v>
      </c>
      <c r="C15" s="6">
        <v>100141114.87000006</v>
      </c>
      <c r="D15" s="6">
        <v>2241379.23</v>
      </c>
      <c r="E15" s="7">
        <v>43461985.70999999</v>
      </c>
      <c r="F15" s="10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23" t="s">
        <v>33</v>
      </c>
      <c r="B16" s="16">
        <f t="shared" si="0"/>
        <v>296743844.1900003</v>
      </c>
      <c r="C16" s="6">
        <v>251477417.3500003</v>
      </c>
      <c r="D16" s="6">
        <v>6102508.5600000005</v>
      </c>
      <c r="E16" s="7">
        <v>39163918.27999998</v>
      </c>
      <c r="F16" s="10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2.5">
      <c r="A17" s="23" t="s">
        <v>34</v>
      </c>
      <c r="B17" s="16">
        <f t="shared" si="0"/>
        <v>46495280.099999994</v>
      </c>
      <c r="C17" s="6">
        <v>27452854.709999997</v>
      </c>
      <c r="D17" s="6">
        <v>5222762</v>
      </c>
      <c r="E17" s="7">
        <v>13819663.389999995</v>
      </c>
      <c r="F17" s="10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23" t="s">
        <v>35</v>
      </c>
      <c r="B18" s="16">
        <f t="shared" si="0"/>
        <v>8027212.69</v>
      </c>
      <c r="C18" s="6">
        <v>7754337.04</v>
      </c>
      <c r="D18" s="6">
        <v>134975.65</v>
      </c>
      <c r="E18" s="7">
        <v>137900</v>
      </c>
      <c r="F18" s="10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2.5">
      <c r="A19" s="23" t="s">
        <v>36</v>
      </c>
      <c r="B19" s="16">
        <f t="shared" si="0"/>
        <v>43247374.580000006</v>
      </c>
      <c r="C19" s="6">
        <v>35500555.25</v>
      </c>
      <c r="D19" s="6">
        <v>2040090.59</v>
      </c>
      <c r="E19" s="7">
        <v>5706728.74</v>
      </c>
      <c r="F19" s="10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23" t="s">
        <v>37</v>
      </c>
      <c r="B20" s="16">
        <f t="shared" si="0"/>
        <v>2707525.83</v>
      </c>
      <c r="C20" s="6">
        <v>2040325.42</v>
      </c>
      <c r="D20" s="6">
        <v>57925.96</v>
      </c>
      <c r="E20" s="7">
        <v>609274.45</v>
      </c>
      <c r="F20" s="10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.5" thickBot="1">
      <c r="A21" s="24" t="s">
        <v>38</v>
      </c>
      <c r="B21" s="17">
        <f t="shared" si="0"/>
        <v>3680450.76</v>
      </c>
      <c r="C21" s="11">
        <v>3255563.32</v>
      </c>
      <c r="D21" s="11">
        <v>37618.08</v>
      </c>
      <c r="E21" s="12">
        <v>387269.36</v>
      </c>
      <c r="F21" s="10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</row>
    <row r="23" spans="1:17" ht="12.75">
      <c r="A23" s="10" t="s">
        <v>22</v>
      </c>
      <c r="B23" s="1"/>
      <c r="C23" s="1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0" t="s">
        <v>69</v>
      </c>
      <c r="B24" s="1"/>
      <c r="C24" s="1"/>
      <c r="D24" s="1"/>
      <c r="E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0" t="s">
        <v>23</v>
      </c>
      <c r="B25" s="1"/>
      <c r="C25" s="1"/>
      <c r="D25" s="1"/>
      <c r="E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mergeCells count="2">
    <mergeCell ref="B10:E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1.00390625" style="1" customWidth="1"/>
    <col min="2" max="2" width="24.28125" style="1" customWidth="1"/>
    <col min="3" max="4" width="17.57421875" style="1" customWidth="1"/>
    <col min="5" max="5" width="19.421875" style="1" bestFit="1" customWidth="1"/>
    <col min="6" max="12" width="17.57421875" style="1" customWidth="1"/>
    <col min="13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39</v>
      </c>
    </row>
    <row r="7" ht="15.75">
      <c r="A7" s="3" t="s">
        <v>64</v>
      </c>
    </row>
    <row r="9" ht="13.5" thickBot="1"/>
    <row r="10" spans="1:6" ht="13.5" thickBot="1">
      <c r="A10" s="85"/>
      <c r="B10" s="87" t="s">
        <v>40</v>
      </c>
      <c r="C10" s="88"/>
      <c r="D10" s="88"/>
      <c r="E10" s="89"/>
      <c r="F10" s="4"/>
    </row>
    <row r="11" spans="1:6" ht="13.5" thickBot="1">
      <c r="A11" s="86"/>
      <c r="B11" s="37" t="s">
        <v>25</v>
      </c>
      <c r="C11" s="38" t="s">
        <v>28</v>
      </c>
      <c r="D11" s="38" t="s">
        <v>29</v>
      </c>
      <c r="E11" s="39" t="s">
        <v>21</v>
      </c>
      <c r="F11" s="5"/>
    </row>
    <row r="12" spans="1:6" s="2" customFormat="1" ht="12.75">
      <c r="A12" s="40" t="s">
        <v>13</v>
      </c>
      <c r="B12" s="41">
        <f>SUM(C12:E12)</f>
        <v>725803156.3</v>
      </c>
      <c r="C12" s="42">
        <f>SUM(C13:C20)</f>
        <v>608687685.5399998</v>
      </c>
      <c r="D12" s="42">
        <f>SUM(D13:D20)</f>
        <v>15024151.580000008</v>
      </c>
      <c r="E12" s="43">
        <f>SUM(E13:E20)</f>
        <v>102091319.18000004</v>
      </c>
      <c r="F12" s="13"/>
    </row>
    <row r="13" spans="1:6" ht="12.75">
      <c r="A13" s="44" t="s">
        <v>41</v>
      </c>
      <c r="B13" s="14">
        <f>SUM(C13:E13)</f>
        <v>257147980.58999997</v>
      </c>
      <c r="C13" s="6">
        <v>232477817.19999996</v>
      </c>
      <c r="D13" s="6">
        <v>739102.83</v>
      </c>
      <c r="E13" s="7">
        <v>23931060.560000002</v>
      </c>
      <c r="F13" s="5"/>
    </row>
    <row r="14" spans="1:6" ht="12.75">
      <c r="A14" s="44" t="s">
        <v>42</v>
      </c>
      <c r="B14" s="14">
        <f aca="true" t="shared" si="0" ref="B14:B20">SUM(C14:E14)</f>
        <v>258406051.66999996</v>
      </c>
      <c r="C14" s="6">
        <v>211662038.15999994</v>
      </c>
      <c r="D14" s="6">
        <v>6961657.440000007</v>
      </c>
      <c r="E14" s="7">
        <v>39782356.07000002</v>
      </c>
      <c r="F14" s="5"/>
    </row>
    <row r="15" spans="1:6" ht="12.75">
      <c r="A15" s="44" t="s">
        <v>43</v>
      </c>
      <c r="B15" s="14">
        <f t="shared" si="0"/>
        <v>7469769.949999999</v>
      </c>
      <c r="C15" s="6">
        <v>6249361</v>
      </c>
      <c r="D15" s="6">
        <v>206867.06</v>
      </c>
      <c r="E15" s="7">
        <v>1013541.89</v>
      </c>
      <c r="F15" s="5"/>
    </row>
    <row r="16" spans="1:6" ht="12.75">
      <c r="A16" s="44" t="s">
        <v>33</v>
      </c>
      <c r="B16" s="14">
        <f t="shared" si="0"/>
        <v>68984711.53</v>
      </c>
      <c r="C16" s="6">
        <v>48104850.690000005</v>
      </c>
      <c r="D16" s="6">
        <v>846609.46</v>
      </c>
      <c r="E16" s="7">
        <v>20033251.380000003</v>
      </c>
      <c r="F16" s="5"/>
    </row>
    <row r="17" spans="1:6" ht="12.75">
      <c r="A17" s="44" t="s">
        <v>44</v>
      </c>
      <c r="B17" s="14">
        <f t="shared" si="0"/>
        <v>89543122.59000002</v>
      </c>
      <c r="C17" s="6">
        <v>72834425.71000002</v>
      </c>
      <c r="D17" s="6">
        <v>4982822.69</v>
      </c>
      <c r="E17" s="7">
        <v>11725874.189999998</v>
      </c>
      <c r="F17" s="5"/>
    </row>
    <row r="18" spans="1:6" ht="12.75">
      <c r="A18" s="44" t="s">
        <v>45</v>
      </c>
      <c r="B18" s="14">
        <f t="shared" si="0"/>
        <v>9296107.01</v>
      </c>
      <c r="C18" s="6">
        <v>8172137.06</v>
      </c>
      <c r="D18" s="6">
        <v>176660.51</v>
      </c>
      <c r="E18" s="7">
        <v>947309.44</v>
      </c>
      <c r="F18" s="5"/>
    </row>
    <row r="19" spans="1:6" ht="12.75">
      <c r="A19" s="44" t="s">
        <v>37</v>
      </c>
      <c r="B19" s="14">
        <f t="shared" si="0"/>
        <v>4314669.2700000005</v>
      </c>
      <c r="C19" s="6">
        <v>3484431.87</v>
      </c>
      <c r="D19" s="6">
        <v>33022.29</v>
      </c>
      <c r="E19" s="7">
        <v>797215.11</v>
      </c>
      <c r="F19" s="5"/>
    </row>
    <row r="20" spans="1:6" ht="13.5" thickBot="1">
      <c r="A20" s="45" t="s">
        <v>38</v>
      </c>
      <c r="B20" s="66">
        <f t="shared" si="0"/>
        <v>30640743.689999998</v>
      </c>
      <c r="C20" s="11">
        <v>25702623.849999998</v>
      </c>
      <c r="D20" s="11">
        <v>1077409.3</v>
      </c>
      <c r="E20" s="12">
        <v>3860710.54</v>
      </c>
      <c r="F20" s="5"/>
    </row>
    <row r="22" ht="12.75">
      <c r="A22" s="10" t="s">
        <v>22</v>
      </c>
    </row>
    <row r="23" ht="12.75">
      <c r="A23" s="10" t="s">
        <v>69</v>
      </c>
    </row>
    <row r="24" ht="12.75">
      <c r="A24" s="10" t="s">
        <v>23</v>
      </c>
    </row>
  </sheetData>
  <sheetProtection/>
  <mergeCells count="2">
    <mergeCell ref="A10:A11"/>
    <mergeCell ref="B10:E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6.57421875" style="1" customWidth="1"/>
    <col min="2" max="2" width="14.00390625" style="2" customWidth="1"/>
    <col min="3" max="3" width="13.140625" style="1" customWidth="1"/>
    <col min="4" max="4" width="13.8515625" style="1" customWidth="1"/>
    <col min="5" max="5" width="13.7109375" style="1" customWidth="1"/>
    <col min="6" max="6" width="14.00390625" style="1" customWidth="1"/>
    <col min="7" max="7" width="13.140625" style="1" customWidth="1"/>
    <col min="8" max="8" width="11.421875" style="1" customWidth="1"/>
    <col min="9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26</v>
      </c>
    </row>
    <row r="7" ht="15.75">
      <c r="A7" s="3" t="s">
        <v>65</v>
      </c>
    </row>
    <row r="8" ht="15.75">
      <c r="A8" s="3"/>
    </row>
    <row r="9" ht="13.5" thickBot="1"/>
    <row r="10" spans="1:7" ht="12.75">
      <c r="A10" s="93" t="s">
        <v>2</v>
      </c>
      <c r="B10" s="90" t="s">
        <v>46</v>
      </c>
      <c r="C10" s="91"/>
      <c r="D10" s="91"/>
      <c r="E10" s="91"/>
      <c r="F10" s="91"/>
      <c r="G10" s="92"/>
    </row>
    <row r="11" spans="1:7" ht="13.5" thickBot="1">
      <c r="A11" s="94"/>
      <c r="B11" s="46" t="s">
        <v>3</v>
      </c>
      <c r="C11" s="47" t="s">
        <v>47</v>
      </c>
      <c r="D11" s="48" t="s">
        <v>48</v>
      </c>
      <c r="E11" s="48" t="s">
        <v>49</v>
      </c>
      <c r="F11" s="49" t="s">
        <v>50</v>
      </c>
      <c r="G11" s="50" t="s">
        <v>51</v>
      </c>
    </row>
    <row r="12" spans="1:7" s="2" customFormat="1" ht="12.75">
      <c r="A12" s="51" t="s">
        <v>13</v>
      </c>
      <c r="B12" s="52">
        <f>SUM(C12:G12)</f>
        <v>745705585.53</v>
      </c>
      <c r="C12" s="53">
        <f>SUM(C13:C21)</f>
        <v>49757919.45000001</v>
      </c>
      <c r="D12" s="53">
        <f>SUM(D13:D21)</f>
        <v>73572177.6</v>
      </c>
      <c r="E12" s="53">
        <f>SUM(E13:E21)</f>
        <v>127664409.31</v>
      </c>
      <c r="F12" s="53">
        <f>SUM(F13:F21)</f>
        <v>99673642.42</v>
      </c>
      <c r="G12" s="54">
        <f>SUM(G13:G21)</f>
        <v>395037436.75</v>
      </c>
    </row>
    <row r="13" spans="1:7" ht="12.75">
      <c r="A13" s="23" t="s">
        <v>30</v>
      </c>
      <c r="B13" s="55">
        <f>SUM(C13:G13)</f>
        <v>183633237.57</v>
      </c>
      <c r="C13" s="6">
        <v>8175428.140000001</v>
      </c>
      <c r="D13" s="6">
        <v>19758686.240000002</v>
      </c>
      <c r="E13" s="6">
        <v>38111516.45</v>
      </c>
      <c r="F13" s="6">
        <v>27713137.490000002</v>
      </c>
      <c r="G13" s="7">
        <v>89874469.25</v>
      </c>
    </row>
    <row r="14" spans="1:7" ht="12.75">
      <c r="A14" s="23" t="s">
        <v>31</v>
      </c>
      <c r="B14" s="55">
        <f aca="true" t="shared" si="0" ref="B14:B21">SUM(C14:G14)</f>
        <v>15326180</v>
      </c>
      <c r="C14" s="6">
        <v>940726.23</v>
      </c>
      <c r="D14" s="6">
        <v>1809471.57</v>
      </c>
      <c r="E14" s="6">
        <v>3289572.45</v>
      </c>
      <c r="F14" s="6">
        <v>1685260.4</v>
      </c>
      <c r="G14" s="7">
        <v>7601149.35</v>
      </c>
    </row>
    <row r="15" spans="1:7" ht="12.75">
      <c r="A15" s="23" t="s">
        <v>32</v>
      </c>
      <c r="B15" s="55">
        <f t="shared" si="0"/>
        <v>145844479.81</v>
      </c>
      <c r="C15" s="6">
        <v>5780526.220000001</v>
      </c>
      <c r="D15" s="6">
        <v>8594396.5</v>
      </c>
      <c r="E15" s="6">
        <v>23158523.229999997</v>
      </c>
      <c r="F15" s="6">
        <v>26073463.760000005</v>
      </c>
      <c r="G15" s="7">
        <v>82237570.10000001</v>
      </c>
    </row>
    <row r="16" spans="1:7" ht="12.75">
      <c r="A16" s="23" t="s">
        <v>33</v>
      </c>
      <c r="B16" s="55">
        <f t="shared" si="0"/>
        <v>296743844.18999994</v>
      </c>
      <c r="C16" s="6">
        <v>17240130.94</v>
      </c>
      <c r="D16" s="6">
        <v>26328071.149999995</v>
      </c>
      <c r="E16" s="6">
        <v>45512576.47</v>
      </c>
      <c r="F16" s="6">
        <v>34754918.56</v>
      </c>
      <c r="G16" s="7">
        <v>172908147.06999996</v>
      </c>
    </row>
    <row r="17" spans="1:7" ht="12.75">
      <c r="A17" s="23" t="s">
        <v>34</v>
      </c>
      <c r="B17" s="55">
        <f t="shared" si="0"/>
        <v>46495280.10000002</v>
      </c>
      <c r="C17" s="6">
        <v>9479036.730000008</v>
      </c>
      <c r="D17" s="6">
        <v>7110955.120000001</v>
      </c>
      <c r="E17" s="6">
        <v>8305291.8100000005</v>
      </c>
      <c r="F17" s="6">
        <v>3349799.88</v>
      </c>
      <c r="G17" s="7">
        <v>18250196.560000006</v>
      </c>
    </row>
    <row r="18" spans="1:7" ht="12.75">
      <c r="A18" s="23" t="s">
        <v>35</v>
      </c>
      <c r="B18" s="55">
        <f t="shared" si="0"/>
        <v>8027212.6899999995</v>
      </c>
      <c r="C18" s="6">
        <v>215575.45</v>
      </c>
      <c r="D18" s="6">
        <v>590799.25</v>
      </c>
      <c r="E18" s="6">
        <v>424792.36</v>
      </c>
      <c r="F18" s="6">
        <v>1907315.45</v>
      </c>
      <c r="G18" s="7">
        <v>4888730.18</v>
      </c>
    </row>
    <row r="19" spans="1:7" ht="12.75">
      <c r="A19" s="23" t="s">
        <v>36</v>
      </c>
      <c r="B19" s="55">
        <f t="shared" si="0"/>
        <v>43247374.58</v>
      </c>
      <c r="C19" s="6">
        <v>6920270.38</v>
      </c>
      <c r="D19" s="6">
        <v>8370544.4399999995</v>
      </c>
      <c r="E19" s="6">
        <v>7600337.1899999995</v>
      </c>
      <c r="F19" s="6">
        <v>3789746.88</v>
      </c>
      <c r="G19" s="7">
        <v>16566475.690000001</v>
      </c>
    </row>
    <row r="20" spans="1:7" ht="12.75">
      <c r="A20" s="23" t="s">
        <v>37</v>
      </c>
      <c r="B20" s="55">
        <f t="shared" si="0"/>
        <v>2707525.83</v>
      </c>
      <c r="C20" s="6">
        <v>335586.83</v>
      </c>
      <c r="D20" s="6">
        <v>33053.33</v>
      </c>
      <c r="E20" s="6">
        <v>47656.48</v>
      </c>
      <c r="F20" s="6">
        <v>400000</v>
      </c>
      <c r="G20" s="7">
        <v>1891229.19</v>
      </c>
    </row>
    <row r="21" spans="1:7" ht="13.5" thickBot="1">
      <c r="A21" s="24" t="s">
        <v>38</v>
      </c>
      <c r="B21" s="74">
        <f t="shared" si="0"/>
        <v>3680450.7600000002</v>
      </c>
      <c r="C21" s="11">
        <v>670638.53</v>
      </c>
      <c r="D21" s="11">
        <v>976200</v>
      </c>
      <c r="E21" s="11">
        <v>1214142.87</v>
      </c>
      <c r="F21" s="11">
        <v>0</v>
      </c>
      <c r="G21" s="12">
        <v>819469.36</v>
      </c>
    </row>
    <row r="23" ht="12.75">
      <c r="A23" s="10" t="s">
        <v>22</v>
      </c>
    </row>
    <row r="24" ht="12.75">
      <c r="A24" s="10" t="s">
        <v>69</v>
      </c>
    </row>
    <row r="25" ht="12.75">
      <c r="A25" s="10" t="s">
        <v>23</v>
      </c>
    </row>
  </sheetData>
  <sheetProtection/>
  <mergeCells count="2">
    <mergeCell ref="B10:G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42.8515625" style="1" customWidth="1"/>
    <col min="2" max="2" width="16.8515625" style="1" customWidth="1"/>
    <col min="3" max="3" width="12.8515625" style="1" customWidth="1"/>
    <col min="4" max="4" width="15.28125" style="1" customWidth="1"/>
    <col min="5" max="5" width="15.140625" style="1" customWidth="1"/>
    <col min="6" max="6" width="18.00390625" style="1" customWidth="1"/>
    <col min="7" max="7" width="15.7109375" style="1" customWidth="1"/>
    <col min="8" max="8" width="11.421875" style="1" customWidth="1"/>
    <col min="9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26</v>
      </c>
    </row>
    <row r="7" ht="15.75">
      <c r="A7" s="3" t="s">
        <v>66</v>
      </c>
    </row>
    <row r="8" ht="15.75">
      <c r="A8" s="3"/>
    </row>
    <row r="9" ht="13.5" thickBot="1"/>
    <row r="10" spans="1:7" ht="12.75">
      <c r="A10" s="93" t="s">
        <v>2</v>
      </c>
      <c r="B10" s="82" t="s">
        <v>46</v>
      </c>
      <c r="C10" s="76"/>
      <c r="D10" s="76"/>
      <c r="E10" s="76"/>
      <c r="F10" s="76"/>
      <c r="G10" s="77"/>
    </row>
    <row r="11" spans="1:7" ht="13.5" thickBot="1">
      <c r="A11" s="94"/>
      <c r="B11" s="56" t="s">
        <v>25</v>
      </c>
      <c r="C11" s="57" t="s">
        <v>47</v>
      </c>
      <c r="D11" s="57" t="s">
        <v>48</v>
      </c>
      <c r="E11" s="57" t="s">
        <v>49</v>
      </c>
      <c r="F11" s="57" t="s">
        <v>50</v>
      </c>
      <c r="G11" s="58" t="s">
        <v>52</v>
      </c>
    </row>
    <row r="12" spans="1:7" s="2" customFormat="1" ht="12.75">
      <c r="A12" s="51" t="s">
        <v>13</v>
      </c>
      <c r="B12" s="59">
        <f>SUM(C12:G12)</f>
        <v>725699156.3</v>
      </c>
      <c r="C12" s="53">
        <f>SUM(C13:C20)</f>
        <v>47434765.29000001</v>
      </c>
      <c r="D12" s="53">
        <f>SUM(D13:D20)</f>
        <v>68321987.62</v>
      </c>
      <c r="E12" s="53">
        <f>SUM(E13:E20)</f>
        <v>119239584.08999997</v>
      </c>
      <c r="F12" s="53">
        <f>SUM(F13:F20)</f>
        <v>96402020.90999998</v>
      </c>
      <c r="G12" s="53">
        <f>SUM(G13:G20)</f>
        <v>394300798.3899999</v>
      </c>
    </row>
    <row r="13" spans="1:7" ht="12.75">
      <c r="A13" s="23" t="s">
        <v>41</v>
      </c>
      <c r="B13" s="60">
        <f>SUM(C13:G13)</f>
        <v>257147980.5899999</v>
      </c>
      <c r="C13" s="6">
        <v>7684837.870000001</v>
      </c>
      <c r="D13" s="6">
        <v>20278777.75</v>
      </c>
      <c r="E13" s="6">
        <v>41310304.97999999</v>
      </c>
      <c r="F13" s="6">
        <v>36065219.599999994</v>
      </c>
      <c r="G13" s="7">
        <v>151808840.38999993</v>
      </c>
    </row>
    <row r="14" spans="1:7" ht="12.75">
      <c r="A14" s="23" t="s">
        <v>42</v>
      </c>
      <c r="B14" s="60">
        <f aca="true" t="shared" si="0" ref="B14:B20">SUM(C14:G14)</f>
        <v>258406051.67000002</v>
      </c>
      <c r="C14" s="6">
        <v>17078940.79000001</v>
      </c>
      <c r="D14" s="6">
        <v>23408922.250000007</v>
      </c>
      <c r="E14" s="6">
        <v>45475868.64999999</v>
      </c>
      <c r="F14" s="6">
        <v>36321242.15</v>
      </c>
      <c r="G14" s="7">
        <v>136121077.83</v>
      </c>
    </row>
    <row r="15" spans="1:7" ht="12.75">
      <c r="A15" s="23" t="s">
        <v>43</v>
      </c>
      <c r="B15" s="60">
        <f t="shared" si="0"/>
        <v>7469769.949999999</v>
      </c>
      <c r="C15" s="6">
        <v>508360.06</v>
      </c>
      <c r="D15" s="6">
        <v>683820.91</v>
      </c>
      <c r="E15" s="6">
        <v>1262087.33</v>
      </c>
      <c r="F15" s="6">
        <v>687617.57</v>
      </c>
      <c r="G15" s="7">
        <v>4327884.08</v>
      </c>
    </row>
    <row r="16" spans="1:7" ht="12.75">
      <c r="A16" s="23" t="s">
        <v>33</v>
      </c>
      <c r="B16" s="60">
        <f t="shared" si="0"/>
        <v>68880711.53</v>
      </c>
      <c r="C16" s="6">
        <v>5851567.92</v>
      </c>
      <c r="D16" s="6">
        <v>7356428.13</v>
      </c>
      <c r="E16" s="6">
        <v>7642193.38</v>
      </c>
      <c r="F16" s="6">
        <v>7710050.09</v>
      </c>
      <c r="G16" s="7">
        <v>40320472.01</v>
      </c>
    </row>
    <row r="17" spans="1:7" ht="12.75">
      <c r="A17" s="23" t="s">
        <v>44</v>
      </c>
      <c r="B17" s="60">
        <f t="shared" si="0"/>
        <v>89543122.59</v>
      </c>
      <c r="C17" s="6">
        <v>13090434.839999996</v>
      </c>
      <c r="D17" s="6">
        <v>10926368.88</v>
      </c>
      <c r="E17" s="6">
        <v>16649699.51</v>
      </c>
      <c r="F17" s="6">
        <v>8365361.959999999</v>
      </c>
      <c r="G17" s="7">
        <v>40511257.400000006</v>
      </c>
    </row>
    <row r="18" spans="1:7" ht="12.75">
      <c r="A18" s="23" t="s">
        <v>45</v>
      </c>
      <c r="B18" s="60">
        <f t="shared" si="0"/>
        <v>9296107.010000002</v>
      </c>
      <c r="C18" s="6">
        <v>389750.99</v>
      </c>
      <c r="D18" s="6">
        <v>1233912.48</v>
      </c>
      <c r="E18" s="6">
        <v>333953.49</v>
      </c>
      <c r="F18" s="6">
        <v>1642605.97</v>
      </c>
      <c r="G18" s="7">
        <v>5695884.080000003</v>
      </c>
    </row>
    <row r="19" spans="1:7" ht="12.75">
      <c r="A19" s="23" t="s">
        <v>37</v>
      </c>
      <c r="B19" s="60">
        <f t="shared" si="0"/>
        <v>4314669.27</v>
      </c>
      <c r="C19" s="6">
        <v>207922.29</v>
      </c>
      <c r="D19" s="6">
        <v>43300</v>
      </c>
      <c r="E19" s="6">
        <v>708730.22</v>
      </c>
      <c r="F19" s="6">
        <v>1445101.13</v>
      </c>
      <c r="G19" s="7">
        <v>1909615.63</v>
      </c>
    </row>
    <row r="20" spans="1:7" ht="13.5" thickBot="1">
      <c r="A20" s="24" t="s">
        <v>38</v>
      </c>
      <c r="B20" s="18">
        <f t="shared" si="0"/>
        <v>30640743.689999998</v>
      </c>
      <c r="C20" s="11">
        <v>2622950.53</v>
      </c>
      <c r="D20" s="11">
        <v>4390457.22</v>
      </c>
      <c r="E20" s="11">
        <v>5856746.529999999</v>
      </c>
      <c r="F20" s="11">
        <v>4164822.44</v>
      </c>
      <c r="G20" s="12">
        <v>13605766.97</v>
      </c>
    </row>
    <row r="22" ht="12.75">
      <c r="A22" s="10" t="s">
        <v>22</v>
      </c>
    </row>
    <row r="23" ht="12.75">
      <c r="A23" s="10" t="s">
        <v>69</v>
      </c>
    </row>
    <row r="24" ht="12.75">
      <c r="A24" s="10" t="s">
        <v>23</v>
      </c>
    </row>
  </sheetData>
  <sheetProtection/>
  <mergeCells count="2">
    <mergeCell ref="B10:G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N223002</dc:creator>
  <cp:keywords/>
  <dc:description/>
  <cp:lastModifiedBy>X010559</cp:lastModifiedBy>
  <cp:lastPrinted>2014-05-15T10:37:27Z</cp:lastPrinted>
  <dcterms:created xsi:type="dcterms:W3CDTF">2013-02-15T11:11:37Z</dcterms:created>
  <dcterms:modified xsi:type="dcterms:W3CDTF">2018-05-24T10:56:12Z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