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'Hoja1'!$A$1:$J$304</definedName>
  </definedNames>
  <calcPr fullCalcOnLoad="1"/>
</workbook>
</file>

<file path=xl/sharedStrings.xml><?xml version="1.0" encoding="utf-8"?>
<sst xmlns="http://schemas.openxmlformats.org/spreadsheetml/2006/main" count="931" uniqueCount="230">
  <si>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</si>
  <si>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</si>
  <si>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</si>
  <si>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</si>
  <si>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</si>
  <si>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</si>
  <si>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</si>
  <si>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</si>
  <si>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</si>
  <si>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</si>
  <si>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</si>
  <si>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</si>
  <si>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</si>
  <si>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</si>
  <si>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</si>
  <si>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</si>
  <si>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</si>
  <si>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</si>
  <si>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</si>
  <si>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</si>
  <si>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</si>
  <si>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</si>
  <si>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</si>
  <si>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</si>
  <si>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</si>
  <si>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</si>
  <si>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</si>
  <si>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</si>
  <si>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</si>
  <si>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</si>
  <si>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</si>
  <si>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</si>
  <si>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</si>
  <si>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</si>
  <si>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</si>
  <si>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</si>
  <si>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</si>
  <si>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</si>
  <si>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</si>
  <si>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</si>
  <si>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</si>
  <si>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</si>
  <si>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</si>
  <si>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</si>
  <si>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</si>
  <si>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</si>
  <si>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</si>
  <si>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</si>
  <si>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</si>
  <si>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</si>
  <si>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</si>
  <si>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</si>
  <si>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</si>
  <si>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</si>
  <si>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</si>
  <si>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</si>
  <si>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</si>
  <si>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</si>
  <si>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</si>
  <si>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</si>
  <si>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</si>
  <si>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</si>
  <si>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</si>
  <si>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</si>
  <si>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</si>
  <si>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</si>
  <si>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</si>
  <si>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</si>
  <si>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</si>
  <si>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</si>
  <si>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</si>
  <si>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</si>
  <si>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</si>
  <si>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</si>
  <si>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</si>
  <si>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</si>
  <si>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</si>
  <si>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</si>
  <si>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</si>
  <si>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</si>
  <si>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</si>
  <si>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</si>
  <si>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</si>
  <si>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</si>
  <si>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</si>
  <si>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</si>
  <si>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</si>
  <si>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</si>
  <si>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</si>
  <si>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</si>
  <si>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</si>
  <si>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</si>
  <si>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</si>
  <si>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</si>
  <si>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</si>
  <si>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</si>
  <si>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</si>
  <si>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</si>
  <si>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</si>
  <si>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</si>
  <si>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</si>
  <si>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</si>
  <si>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</si>
  <si>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</si>
  <si>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</si>
  <si>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</si>
  <si>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Achicoria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</si>
  <si>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</si>
  <si>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</si>
  <si>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</si>
  <si>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</si>
  <si>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</si>
  <si>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</si>
  <si>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</si>
  <si>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</si>
  <si>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</si>
  <si>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</si>
  <si>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</si>
  <si>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</si>
  <si>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</si>
  <si>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</si>
  <si>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</si>
  <si>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</si>
  <si>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</si>
  <si>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</si>
  <si>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</si>
  <si>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</si>
  <si>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</si>
  <si>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</si>
  <si>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</si>
  <si>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</si>
  <si>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</si>
  <si>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</si>
  <si>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</si>
  <si>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</si>
  <si>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</si>
  <si>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</si>
  <si>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</si>
  <si>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 xml:space="preserve">                     Euros/Ud.</t>
  </si>
  <si>
    <t>Col repollo</t>
  </si>
  <si>
    <t>Frutas plaza</t>
  </si>
  <si>
    <t>sobre secadero salida</t>
  </si>
  <si>
    <t>Rosado  13 grados</t>
  </si>
  <si>
    <t>Tinto tempranillo 13 grados</t>
  </si>
  <si>
    <t>Tinto cabernet 13 grados</t>
  </si>
  <si>
    <t>Terneros/as comedores 4 a 6 meses</t>
  </si>
  <si>
    <t>Champiñón</t>
  </si>
  <si>
    <t>San Adrián</t>
  </si>
  <si>
    <t>Rendimiento (20/21)</t>
  </si>
  <si>
    <t>Rendimiento (21/22)</t>
  </si>
  <si>
    <t>ANIMALES CON MENOS DE 12 MESES</t>
  </si>
  <si>
    <t>Trigo fuerza (Soisones y otros)</t>
  </si>
  <si>
    <t>w = 200/280. Proteina &gt; 13,5</t>
  </si>
  <si>
    <t>Trigo panificable (Soisones, Berdun, etc)</t>
  </si>
  <si>
    <t>w = 120/180. Proteina &lt; 13</t>
  </si>
  <si>
    <t>Almendra común</t>
  </si>
  <si>
    <t>Almendra marcona</t>
  </si>
  <si>
    <t>Almendra largueta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</si>
  <si>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</si>
  <si>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</si>
  <si>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</si>
  <si>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</si>
  <si>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</si>
  <si>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</si>
  <si>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VINO (Cosecha año 2003)</t>
  </si>
  <si>
    <t>Blancos 12 grados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</si>
  <si>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</si>
  <si>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</si>
  <si>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</si>
  <si>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</si>
  <si>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</si>
  <si>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</si>
  <si>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Tinto garnacha 13 grados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</si>
  <si>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</si>
  <si>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</si>
  <si>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</si>
  <si>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</si>
  <si>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</si>
  <si>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</si>
  <si>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</si>
  <si>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</si>
  <si>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</si>
  <si>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</si>
  <si>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</si>
  <si>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</si>
  <si>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</si>
  <si>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VINO  SIN D.O. NAVARRA, EN EUROS LITRO AL POR MAYOR S/BODEGA SALIDA</t>
  </si>
  <si>
    <t>Tinto de mesa 13 grados</t>
  </si>
  <si>
    <t>En rama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</si>
  <si>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</si>
  <si>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</si>
  <si>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</si>
  <si>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</si>
  <si>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</si>
  <si>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NIVEL AGRICULTOR</t>
  </si>
  <si>
    <t>Alfalfa en rama 1ª calidad</t>
  </si>
  <si>
    <t>Alfalfa en rama 2ª calidad</t>
  </si>
  <si>
    <t>s/almacén entrada</t>
  </si>
  <si>
    <t>Pepino español</t>
  </si>
  <si>
    <t>Calabacín</t>
  </si>
  <si>
    <t>Veza forraje</t>
  </si>
  <si>
    <t>Alubia verde</t>
  </si>
  <si>
    <t>Tomate</t>
  </si>
  <si>
    <t>Pepino francés</t>
  </si>
  <si>
    <t>Alubia pocha</t>
  </si>
  <si>
    <t>Pimiento verde cristal</t>
  </si>
  <si>
    <t>Pimiento verde italiano</t>
  </si>
  <si>
    <t>Melocotón amarillo</t>
  </si>
  <si>
    <t>67 y +</t>
  </si>
  <si>
    <t>Seleccionado 67 y +</t>
  </si>
  <si>
    <t>Pera limonera</t>
  </si>
  <si>
    <t>Seleccionado 60 y +</t>
  </si>
  <si>
    <t>Guisante</t>
  </si>
  <si>
    <t>Pera ercolini</t>
  </si>
  <si>
    <t>Tomate pera</t>
  </si>
  <si>
    <t>Pera conferencia</t>
  </si>
  <si>
    <t>Pera blanquilla</t>
  </si>
  <si>
    <t>Manzana royal gala</t>
  </si>
  <si>
    <t>Seleccionado 58 y +</t>
  </si>
  <si>
    <t>Seleccionado 70 y +</t>
  </si>
  <si>
    <t>Girasol</t>
  </si>
  <si>
    <t>Leguminosas y oleaginosas</t>
  </si>
  <si>
    <t>calidad tipo</t>
  </si>
  <si>
    <t>Tomate pelado entero</t>
  </si>
  <si>
    <t>Tomate concentrado</t>
  </si>
  <si>
    <t>Melocotón</t>
  </si>
  <si>
    <t>Pera williams</t>
  </si>
  <si>
    <t xml:space="preserve">DEL  17 AL 24 DE SEPTIEMBRE DE 2004 </t>
  </si>
  <si>
    <t>Manzana golden</t>
  </si>
  <si>
    <t>70 y +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</si>
</sst>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174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1571625</xdr:colOff>
      <xdr:row>34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800850"/>
          <a:ext cx="626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801100"/>
          <a:ext cx="626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123</xdr:row>
      <xdr:rowOff>0</xdr:rowOff>
    </xdr:from>
    <xdr:to>
      <xdr:col>6</xdr:col>
      <xdr:colOff>1562100</xdr:colOff>
      <xdr:row>123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4603075"/>
          <a:ext cx="625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5604450"/>
          <a:ext cx="633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299</xdr:row>
      <xdr:rowOff>0</xdr:rowOff>
    </xdr:from>
    <xdr:to>
      <xdr:col>6</xdr:col>
      <xdr:colOff>1562100</xdr:colOff>
      <xdr:row>299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59807475"/>
          <a:ext cx="625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4"/>
  <sheetViews>
    <sheetView tabSelected="1" zoomScale="75" zoomScaleNormal="75" workbookViewId="0" topLeftCell="A1">
      <selection activeCell="A1" sqref="A1"/>
    </sheetView>
  </sheetViews>
  <sheetFormatPr defaultColWidth="11.421875" defaultRowHeight="15.75" customHeight="1"/>
  <cols>
    <col min="1" max="1" width="35.00390625" style="3" customWidth="1"/>
    <col min="2" max="2" width="9.00390625" style="3" customWidth="1"/>
    <col min="3" max="3" width="9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710937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5.75" customHeight="1">
      <c r="A4" s="42" t="s">
        <v>131</v>
      </c>
      <c r="B4" s="42"/>
      <c r="C4" s="42"/>
      <c r="D4" s="42"/>
      <c r="E4" s="42"/>
      <c r="F4" s="42"/>
      <c r="G4" s="42"/>
    </row>
    <row r="5" spans="1:10" ht="15.75" customHeight="1">
      <c r="A5" s="43" t="s">
        <v>227</v>
      </c>
      <c r="B5" s="43"/>
      <c r="C5" s="43"/>
      <c r="D5" s="43"/>
      <c r="E5" s="43"/>
      <c r="F5" s="43"/>
      <c r="G5" s="43"/>
      <c r="H5" s="30"/>
      <c r="I5" s="30"/>
      <c r="J5" s="30"/>
    </row>
    <row r="6" spans="1:10" ht="15.7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5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8" ht="15.75" customHeight="1">
      <c r="A8" s="5" t="s">
        <v>57</v>
      </c>
      <c r="B8" s="6"/>
      <c r="C8" s="6"/>
      <c r="H8" s="23"/>
    </row>
    <row r="9" spans="2:10" ht="15.75" customHeight="1">
      <c r="B9" s="8"/>
      <c r="C9" s="9"/>
      <c r="D9" s="10"/>
      <c r="E9" s="11"/>
      <c r="F9" s="10"/>
      <c r="H9" s="9"/>
      <c r="I9" s="10"/>
      <c r="J9" s="11"/>
    </row>
    <row r="10" spans="1:10" ht="15.75" customHeight="1">
      <c r="A10" s="39" t="s">
        <v>194</v>
      </c>
      <c r="B10" s="1" t="s">
        <v>6</v>
      </c>
      <c r="C10" s="1" t="s">
        <v>111</v>
      </c>
      <c r="D10" s="1"/>
      <c r="E10" s="1"/>
      <c r="F10" s="1" t="s">
        <v>12</v>
      </c>
      <c r="G10" s="2" t="s">
        <v>7</v>
      </c>
      <c r="H10" s="1" t="s">
        <v>111</v>
      </c>
      <c r="I10" s="1"/>
      <c r="J10" s="1"/>
    </row>
    <row r="11" spans="1:10" ht="15.75" customHeight="1">
      <c r="A11" s="3" t="s">
        <v>195</v>
      </c>
      <c r="B11" s="8" t="s">
        <v>10</v>
      </c>
      <c r="C11" s="9">
        <v>114.19</v>
      </c>
      <c r="D11" s="10" t="s">
        <v>11</v>
      </c>
      <c r="E11" s="11">
        <v>120.2</v>
      </c>
      <c r="F11" s="10">
        <f>(C11+E11)/2-(H11+J11)/2</f>
        <v>0</v>
      </c>
      <c r="G11" s="3" t="s">
        <v>197</v>
      </c>
      <c r="H11" s="9">
        <v>114.19</v>
      </c>
      <c r="I11" s="10" t="s">
        <v>11</v>
      </c>
      <c r="J11" s="11">
        <v>120.2</v>
      </c>
    </row>
    <row r="12" spans="1:10" ht="15.75" customHeight="1">
      <c r="A12" s="3" t="s">
        <v>196</v>
      </c>
      <c r="B12" s="8" t="s">
        <v>10</v>
      </c>
      <c r="C12" s="9">
        <v>102.17</v>
      </c>
      <c r="D12" s="10" t="s">
        <v>11</v>
      </c>
      <c r="E12" s="11">
        <v>108.18</v>
      </c>
      <c r="F12" s="10">
        <f>(C12+E12)/2-(H12+J12)/2</f>
        <v>0</v>
      </c>
      <c r="G12" s="3" t="s">
        <v>197</v>
      </c>
      <c r="H12" s="9">
        <v>102.17</v>
      </c>
      <c r="I12" s="10" t="s">
        <v>11</v>
      </c>
      <c r="J12" s="11">
        <v>108.18</v>
      </c>
    </row>
    <row r="13" spans="1:10" ht="15.75" customHeight="1">
      <c r="A13" s="3" t="s">
        <v>200</v>
      </c>
      <c r="B13" s="8" t="s">
        <v>10</v>
      </c>
      <c r="C13" s="9">
        <v>84.14</v>
      </c>
      <c r="D13" s="10" t="s">
        <v>11</v>
      </c>
      <c r="E13" s="11">
        <v>90.15</v>
      </c>
      <c r="F13" s="10">
        <f>(C13+E13)/2-(H13+J13)/2</f>
        <v>0</v>
      </c>
      <c r="G13" s="3" t="s">
        <v>197</v>
      </c>
      <c r="H13" s="9">
        <v>84.14</v>
      </c>
      <c r="I13" s="10" t="s">
        <v>11</v>
      </c>
      <c r="J13" s="11">
        <v>90.15</v>
      </c>
    </row>
    <row r="14" spans="1:10" ht="15.75" customHeight="1">
      <c r="A14" s="3" t="s">
        <v>220</v>
      </c>
      <c r="B14" s="8" t="s">
        <v>10</v>
      </c>
      <c r="C14" s="9">
        <v>226</v>
      </c>
      <c r="D14" s="10" t="s">
        <v>11</v>
      </c>
      <c r="E14" s="11">
        <v>230</v>
      </c>
      <c r="F14" s="10">
        <f>(C14+E14)/2-(H14+J14)/2</f>
        <v>0</v>
      </c>
      <c r="G14" s="3" t="s">
        <v>197</v>
      </c>
      <c r="H14" s="9">
        <v>226</v>
      </c>
      <c r="I14" s="10" t="s">
        <v>11</v>
      </c>
      <c r="J14" s="11">
        <v>230</v>
      </c>
    </row>
    <row r="15" spans="2:10" ht="15.75" customHeight="1">
      <c r="B15" s="8"/>
      <c r="C15" s="9"/>
      <c r="D15" s="10"/>
      <c r="E15" s="11"/>
      <c r="F15" s="10"/>
      <c r="H15" s="9"/>
      <c r="I15" s="10"/>
      <c r="J15" s="11"/>
    </row>
    <row r="16" spans="1:10" ht="15.75" customHeight="1">
      <c r="A16" s="7" t="s">
        <v>58</v>
      </c>
      <c r="B16" s="1" t="s">
        <v>6</v>
      </c>
      <c r="C16" s="1" t="s">
        <v>111</v>
      </c>
      <c r="D16" s="1"/>
      <c r="E16" s="1"/>
      <c r="F16" s="1" t="s">
        <v>12</v>
      </c>
      <c r="G16" s="2" t="s">
        <v>7</v>
      </c>
      <c r="H16" s="1" t="s">
        <v>111</v>
      </c>
      <c r="I16" s="1"/>
      <c r="J16" s="1"/>
    </row>
    <row r="17" spans="1:10" ht="15.75" customHeight="1">
      <c r="A17" s="7" t="s">
        <v>170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5.75" customHeight="1">
      <c r="A18" s="3" t="s">
        <v>2</v>
      </c>
      <c r="B18" s="8" t="s">
        <v>10</v>
      </c>
      <c r="C18" s="9">
        <v>115</v>
      </c>
      <c r="D18" s="10" t="s">
        <v>11</v>
      </c>
      <c r="E18" s="11">
        <v>120</v>
      </c>
      <c r="F18" s="10">
        <f aca="true" t="shared" si="0" ref="F18:F23">(C18+E18)/2-(H18+J18)/2</f>
        <v>2.5</v>
      </c>
      <c r="G18" s="3" t="s">
        <v>14</v>
      </c>
      <c r="H18" s="9">
        <v>114</v>
      </c>
      <c r="I18" s="10" t="s">
        <v>11</v>
      </c>
      <c r="J18" s="11">
        <v>116</v>
      </c>
    </row>
    <row r="19" spans="1:10" ht="15.75" customHeight="1">
      <c r="A19" s="3" t="s">
        <v>1</v>
      </c>
      <c r="B19" s="8" t="s">
        <v>10</v>
      </c>
      <c r="C19" s="9">
        <v>123</v>
      </c>
      <c r="D19" s="10" t="s">
        <v>11</v>
      </c>
      <c r="E19" s="11">
        <v>124</v>
      </c>
      <c r="F19" s="10">
        <f t="shared" si="0"/>
        <v>0</v>
      </c>
      <c r="G19" s="3" t="s">
        <v>135</v>
      </c>
      <c r="H19" s="9">
        <v>123</v>
      </c>
      <c r="I19" s="10" t="s">
        <v>11</v>
      </c>
      <c r="J19" s="11">
        <v>124</v>
      </c>
    </row>
    <row r="20" spans="1:10" ht="15.75" customHeight="1">
      <c r="A20" s="3" t="s">
        <v>0</v>
      </c>
      <c r="B20" s="8" t="s">
        <v>9</v>
      </c>
      <c r="C20" s="9"/>
      <c r="D20" s="10" t="s">
        <v>11</v>
      </c>
      <c r="E20" s="11"/>
      <c r="F20" s="10"/>
      <c r="G20" s="3" t="s">
        <v>141</v>
      </c>
      <c r="H20" s="9">
        <v>150</v>
      </c>
      <c r="I20" s="10" t="s">
        <v>11</v>
      </c>
      <c r="J20" s="11">
        <v>153</v>
      </c>
    </row>
    <row r="21" spans="1:13" ht="15.75" customHeight="1">
      <c r="A21" s="3" t="s">
        <v>151</v>
      </c>
      <c r="B21" s="8" t="s">
        <v>10</v>
      </c>
      <c r="C21" s="9">
        <v>148</v>
      </c>
      <c r="D21" s="10" t="s">
        <v>11</v>
      </c>
      <c r="E21" s="11">
        <v>150</v>
      </c>
      <c r="F21" s="10">
        <f t="shared" si="0"/>
        <v>-1</v>
      </c>
      <c r="G21" s="3" t="s">
        <v>152</v>
      </c>
      <c r="H21" s="9">
        <v>148</v>
      </c>
      <c r="I21" s="10" t="s">
        <v>11</v>
      </c>
      <c r="J21" s="11">
        <v>152</v>
      </c>
      <c r="M21" s="12"/>
    </row>
    <row r="22" spans="1:13" ht="15.75" customHeight="1">
      <c r="A22" s="3" t="s">
        <v>153</v>
      </c>
      <c r="B22" s="8" t="s">
        <v>10</v>
      </c>
      <c r="C22" s="9">
        <v>138</v>
      </c>
      <c r="D22" s="10" t="s">
        <v>11</v>
      </c>
      <c r="E22" s="11">
        <v>146</v>
      </c>
      <c r="F22" s="10">
        <f t="shared" si="0"/>
        <v>1.5</v>
      </c>
      <c r="G22" s="3" t="s">
        <v>154</v>
      </c>
      <c r="H22" s="9">
        <v>138</v>
      </c>
      <c r="I22" s="10" t="s">
        <v>11</v>
      </c>
      <c r="J22" s="11">
        <v>143</v>
      </c>
      <c r="M22" s="12"/>
    </row>
    <row r="23" spans="1:13" ht="15.75" customHeight="1">
      <c r="A23" s="3" t="s">
        <v>105</v>
      </c>
      <c r="B23" s="8" t="s">
        <v>10</v>
      </c>
      <c r="C23" s="9">
        <v>127</v>
      </c>
      <c r="D23" s="10" t="s">
        <v>11</v>
      </c>
      <c r="E23" s="11">
        <v>129</v>
      </c>
      <c r="F23" s="10">
        <f t="shared" si="0"/>
        <v>-5</v>
      </c>
      <c r="G23" s="3" t="s">
        <v>14</v>
      </c>
      <c r="H23" s="9">
        <v>132</v>
      </c>
      <c r="I23" s="10" t="s">
        <v>11</v>
      </c>
      <c r="J23" s="11">
        <v>134</v>
      </c>
      <c r="M23" s="12"/>
    </row>
    <row r="24" spans="1:13" ht="15.75" customHeight="1">
      <c r="A24" s="39" t="s">
        <v>221</v>
      </c>
      <c r="B24" s="8"/>
      <c r="C24" s="9"/>
      <c r="D24" s="10"/>
      <c r="E24" s="9"/>
      <c r="F24" s="10"/>
      <c r="H24" s="9"/>
      <c r="I24" s="10"/>
      <c r="J24" s="9"/>
      <c r="M24" s="12"/>
    </row>
    <row r="25" spans="1:13" ht="15.75" customHeight="1">
      <c r="A25" s="3" t="s">
        <v>212</v>
      </c>
      <c r="B25" s="8" t="s">
        <v>10</v>
      </c>
      <c r="C25" s="9">
        <v>155</v>
      </c>
      <c r="D25" s="10" t="s">
        <v>11</v>
      </c>
      <c r="E25" s="11">
        <v>156</v>
      </c>
      <c r="F25" s="10">
        <f>(C25+E25)/2-(H25+J25)/2</f>
        <v>0</v>
      </c>
      <c r="G25" s="3" t="s">
        <v>14</v>
      </c>
      <c r="H25" s="9">
        <v>155</v>
      </c>
      <c r="I25" s="10" t="s">
        <v>11</v>
      </c>
      <c r="J25" s="11">
        <v>156</v>
      </c>
      <c r="M25" s="12"/>
    </row>
    <row r="26" spans="1:13" ht="15.75" customHeight="1">
      <c r="A26" s="3" t="s">
        <v>220</v>
      </c>
      <c r="B26" s="8" t="s">
        <v>10</v>
      </c>
      <c r="C26" s="9">
        <v>232</v>
      </c>
      <c r="D26" s="10" t="s">
        <v>11</v>
      </c>
      <c r="E26" s="11">
        <v>236</v>
      </c>
      <c r="F26" s="10">
        <f>(C26+E26)/2-(H26+J26)/2</f>
        <v>0</v>
      </c>
      <c r="G26" s="3" t="s">
        <v>222</v>
      </c>
      <c r="H26" s="9">
        <v>232</v>
      </c>
      <c r="I26" s="10" t="s">
        <v>11</v>
      </c>
      <c r="J26" s="11">
        <v>236</v>
      </c>
      <c r="M26" s="12"/>
    </row>
    <row r="27" spans="1:13" ht="15.75" customHeight="1">
      <c r="A27" s="39" t="s">
        <v>171</v>
      </c>
      <c r="B27" s="8"/>
      <c r="C27" s="9"/>
      <c r="D27" s="10"/>
      <c r="E27" s="11"/>
      <c r="F27" s="10"/>
      <c r="H27" s="9"/>
      <c r="I27" s="10"/>
      <c r="J27" s="11"/>
      <c r="M27" s="12"/>
    </row>
    <row r="28" spans="1:13" ht="15.75" customHeight="1">
      <c r="A28" s="39" t="s">
        <v>188</v>
      </c>
      <c r="B28" s="8"/>
      <c r="C28" s="9"/>
      <c r="D28" s="10"/>
      <c r="E28" s="11"/>
      <c r="F28" s="10"/>
      <c r="H28" s="9"/>
      <c r="I28" s="10"/>
      <c r="J28" s="11"/>
      <c r="M28" s="12"/>
    </row>
    <row r="29" spans="1:13" ht="15.75" customHeight="1">
      <c r="A29" s="3" t="s">
        <v>13</v>
      </c>
      <c r="B29" s="8" t="s">
        <v>10</v>
      </c>
      <c r="C29" s="9">
        <v>156.2631471397834</v>
      </c>
      <c r="D29" s="10" t="s">
        <v>11</v>
      </c>
      <c r="E29" s="11">
        <v>162.27326818362124</v>
      </c>
      <c r="F29" s="10">
        <f>(C29+E29)/2-(H29+J29)/2</f>
        <v>0</v>
      </c>
      <c r="G29" s="3" t="s">
        <v>15</v>
      </c>
      <c r="H29" s="9">
        <v>156.2631471397834</v>
      </c>
      <c r="I29" s="10" t="s">
        <v>11</v>
      </c>
      <c r="J29" s="11">
        <v>162.27326818362124</v>
      </c>
      <c r="K29" s="9"/>
      <c r="L29" s="10"/>
      <c r="M29" s="11"/>
    </row>
    <row r="30" spans="1:13" ht="15.75" customHeight="1">
      <c r="A30" s="3" t="s">
        <v>3</v>
      </c>
      <c r="B30" s="8" t="s">
        <v>10</v>
      </c>
      <c r="C30" s="9">
        <v>144.24290505210774</v>
      </c>
      <c r="D30" s="10" t="s">
        <v>11</v>
      </c>
      <c r="E30" s="11">
        <v>150.25302609594556</v>
      </c>
      <c r="F30" s="10">
        <f>(C30+E30)/2-(H30+J30)/2</f>
        <v>0</v>
      </c>
      <c r="G30" s="3" t="s">
        <v>15</v>
      </c>
      <c r="H30" s="9">
        <v>144.24290505210774</v>
      </c>
      <c r="I30" s="10" t="s">
        <v>11</v>
      </c>
      <c r="J30" s="11">
        <v>150.25302609594556</v>
      </c>
      <c r="K30" s="9"/>
      <c r="L30" s="10"/>
      <c r="M30" s="11"/>
    </row>
    <row r="31" spans="1:13" ht="15.75" customHeight="1">
      <c r="A31" s="39" t="s">
        <v>189</v>
      </c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</row>
    <row r="32" spans="1:13" ht="15.75" customHeight="1">
      <c r="A32" s="3" t="s">
        <v>190</v>
      </c>
      <c r="B32" s="8" t="s">
        <v>8</v>
      </c>
      <c r="C32" s="9">
        <v>96.16193670140517</v>
      </c>
      <c r="D32" s="10" t="s">
        <v>11</v>
      </c>
      <c r="E32" s="11">
        <v>99.16699722332407</v>
      </c>
      <c r="F32" s="10">
        <f>(C32+E32)/2-(H32+J32)/2</f>
        <v>0</v>
      </c>
      <c r="G32" s="3" t="s">
        <v>16</v>
      </c>
      <c r="H32" s="9">
        <v>96.16193670140517</v>
      </c>
      <c r="I32" s="10" t="s">
        <v>11</v>
      </c>
      <c r="J32" s="11">
        <v>99.16699722332407</v>
      </c>
      <c r="K32" s="9"/>
      <c r="L32" s="10"/>
      <c r="M32" s="11"/>
    </row>
    <row r="33" spans="1:13" ht="15.75" customHeight="1">
      <c r="A33" s="3" t="s">
        <v>191</v>
      </c>
      <c r="B33" s="8" t="s">
        <v>8</v>
      </c>
      <c r="C33" s="9">
        <v>126.21254192059428</v>
      </c>
      <c r="D33" s="10" t="s">
        <v>11</v>
      </c>
      <c r="E33" s="11">
        <v>132.22266296443212</v>
      </c>
      <c r="F33" s="10">
        <f>(C33+E33)/2-(H33+J33)/2</f>
        <v>0</v>
      </c>
      <c r="G33" s="3" t="s">
        <v>193</v>
      </c>
      <c r="H33" s="9">
        <v>126.21254192059428</v>
      </c>
      <c r="I33" s="10" t="s">
        <v>11</v>
      </c>
      <c r="J33" s="11">
        <v>132.22266296443212</v>
      </c>
      <c r="K33" s="9"/>
      <c r="L33" s="10"/>
      <c r="M33" s="11"/>
    </row>
    <row r="34" spans="1:13" ht="15.75" customHeight="1">
      <c r="A34" s="3" t="s">
        <v>192</v>
      </c>
      <c r="B34" s="8" t="s">
        <v>8</v>
      </c>
      <c r="C34" s="9">
        <v>117.19736035483754</v>
      </c>
      <c r="D34" s="10" t="s">
        <v>11</v>
      </c>
      <c r="E34" s="11">
        <v>123.20748139867538</v>
      </c>
      <c r="F34" s="10">
        <f>(C34+E34)/2-(H34+J34)/2</f>
        <v>0</v>
      </c>
      <c r="G34" s="3" t="s">
        <v>193</v>
      </c>
      <c r="H34" s="9">
        <v>117.19736035483754</v>
      </c>
      <c r="I34" s="10" t="s">
        <v>11</v>
      </c>
      <c r="J34" s="11">
        <v>123.20748139867538</v>
      </c>
      <c r="K34" s="9"/>
      <c r="L34" s="10"/>
      <c r="M34" s="11"/>
    </row>
    <row r="35" spans="2:13" ht="15.75" customHeight="1">
      <c r="B35" s="8"/>
      <c r="C35" s="9"/>
      <c r="D35" s="10"/>
      <c r="E35" s="11"/>
      <c r="F35" s="10"/>
      <c r="H35" s="9"/>
      <c r="I35" s="10"/>
      <c r="J35" s="11"/>
      <c r="K35" s="9"/>
      <c r="L35" s="10"/>
      <c r="M35" s="11"/>
    </row>
    <row r="36" spans="1:13" ht="15.75" customHeight="1">
      <c r="A36" s="5" t="s">
        <v>4</v>
      </c>
      <c r="K36" s="9"/>
      <c r="L36"/>
      <c r="M36"/>
    </row>
    <row r="37" ht="15.75" customHeight="1">
      <c r="M37" s="12"/>
    </row>
    <row r="38" ht="15.75" customHeight="1">
      <c r="A38" s="7" t="s">
        <v>124</v>
      </c>
    </row>
    <row r="39" spans="1:10" ht="15.75" customHeight="1">
      <c r="A39" s="2" t="s">
        <v>164</v>
      </c>
      <c r="B39" s="1" t="s">
        <v>6</v>
      </c>
      <c r="C39" s="1" t="s">
        <v>112</v>
      </c>
      <c r="D39" s="1"/>
      <c r="E39" s="1"/>
      <c r="F39" s="1" t="s">
        <v>12</v>
      </c>
      <c r="G39" s="1" t="s">
        <v>116</v>
      </c>
      <c r="H39" s="1" t="s">
        <v>112</v>
      </c>
      <c r="I39" s="1"/>
      <c r="J39" s="1"/>
    </row>
    <row r="40" spans="1:10" ht="15.75" customHeight="1">
      <c r="A40" s="3" t="s">
        <v>142</v>
      </c>
      <c r="B40" s="8" t="s">
        <v>10</v>
      </c>
      <c r="C40" s="12">
        <v>0.66</v>
      </c>
      <c r="D40" s="10" t="s">
        <v>11</v>
      </c>
      <c r="E40" s="11">
        <v>0.69</v>
      </c>
      <c r="F40" s="10">
        <f>(C40+E40)/2-(H40+J40)/2</f>
        <v>0</v>
      </c>
      <c r="G40" s="31">
        <v>0.66</v>
      </c>
      <c r="H40" s="12">
        <v>0.66</v>
      </c>
      <c r="I40" s="10" t="s">
        <v>11</v>
      </c>
      <c r="J40" s="11">
        <v>0.69</v>
      </c>
    </row>
    <row r="41" spans="1:10" ht="15.75" customHeight="1">
      <c r="A41" s="3" t="s">
        <v>165</v>
      </c>
      <c r="B41" s="8" t="s">
        <v>10</v>
      </c>
      <c r="C41" s="12">
        <v>0.59</v>
      </c>
      <c r="D41" s="10" t="s">
        <v>11</v>
      </c>
      <c r="E41" s="11">
        <v>0.6</v>
      </c>
      <c r="F41" s="10">
        <f>(C41+E41)/2-(H41+J41)/2</f>
        <v>0</v>
      </c>
      <c r="G41" s="31">
        <v>0.6</v>
      </c>
      <c r="H41" s="12">
        <v>0.59</v>
      </c>
      <c r="I41" s="10" t="s">
        <v>11</v>
      </c>
      <c r="J41" s="11">
        <v>0.6</v>
      </c>
    </row>
    <row r="42" spans="1:10" ht="15.75" customHeight="1">
      <c r="A42" s="3" t="s">
        <v>172</v>
      </c>
      <c r="B42" s="8" t="s">
        <v>10</v>
      </c>
      <c r="C42" s="12">
        <v>0.36</v>
      </c>
      <c r="D42" s="10" t="s">
        <v>11</v>
      </c>
      <c r="E42" s="11">
        <v>0.37</v>
      </c>
      <c r="F42" s="10">
        <f>(C42+E42)/2-(H42+J42)/2</f>
        <v>0</v>
      </c>
      <c r="G42" s="31">
        <v>0.367</v>
      </c>
      <c r="H42" s="12">
        <v>0.36</v>
      </c>
      <c r="I42" s="10" t="s">
        <v>11</v>
      </c>
      <c r="J42" s="11">
        <v>0.37</v>
      </c>
    </row>
    <row r="43" spans="1:10" ht="15.75" customHeight="1">
      <c r="A43" s="3" t="s">
        <v>143</v>
      </c>
      <c r="B43" s="8" t="s">
        <v>10</v>
      </c>
      <c r="C43" s="12">
        <v>0.35</v>
      </c>
      <c r="D43" s="10" t="s">
        <v>11</v>
      </c>
      <c r="E43" s="11">
        <v>0.36</v>
      </c>
      <c r="F43" s="10">
        <f>(C43+E43)/2-(H43+J43)/2</f>
        <v>0</v>
      </c>
      <c r="G43" s="31">
        <v>0.35</v>
      </c>
      <c r="H43" s="12">
        <v>0.35</v>
      </c>
      <c r="I43" s="10" t="s">
        <v>11</v>
      </c>
      <c r="J43" s="11">
        <v>0.36</v>
      </c>
    </row>
    <row r="44" spans="1:10" ht="15.75" customHeight="1">
      <c r="A44" s="3" t="s">
        <v>144</v>
      </c>
      <c r="B44" s="8" t="s">
        <v>10</v>
      </c>
      <c r="C44" s="12">
        <v>0.54</v>
      </c>
      <c r="D44" s="10" t="s">
        <v>11</v>
      </c>
      <c r="E44" s="11">
        <v>0.63</v>
      </c>
      <c r="F44" s="10">
        <f>(C44+E44)/2-(H44+J44)/2</f>
        <v>0</v>
      </c>
      <c r="G44" s="31">
        <v>0.59</v>
      </c>
      <c r="H44" s="12">
        <v>0.54</v>
      </c>
      <c r="I44" s="10" t="s">
        <v>11</v>
      </c>
      <c r="J44" s="11">
        <v>0.63</v>
      </c>
    </row>
    <row r="45" spans="2:10" ht="15.75" customHeight="1">
      <c r="B45" s="8"/>
      <c r="C45" s="12"/>
      <c r="D45" s="10"/>
      <c r="E45" s="11"/>
      <c r="F45" s="10"/>
      <c r="G45" s="31"/>
      <c r="H45" s="12"/>
      <c r="I45" s="10"/>
      <c r="J45" s="11"/>
    </row>
    <row r="46" spans="1:10" ht="15.75" customHeight="1">
      <c r="A46" s="7" t="s">
        <v>186</v>
      </c>
      <c r="B46" s="8"/>
      <c r="C46" s="12"/>
      <c r="D46" s="10"/>
      <c r="E46" s="11"/>
      <c r="F46" s="10"/>
      <c r="G46" s="31"/>
      <c r="H46" s="12"/>
      <c r="I46" s="10"/>
      <c r="J46" s="11"/>
    </row>
    <row r="47" spans="1:10" ht="15.75" customHeight="1">
      <c r="A47" s="2" t="s">
        <v>164</v>
      </c>
      <c r="B47" s="1" t="s">
        <v>6</v>
      </c>
      <c r="C47" s="1" t="s">
        <v>112</v>
      </c>
      <c r="D47" s="1"/>
      <c r="E47" s="1"/>
      <c r="F47" s="1" t="s">
        <v>12</v>
      </c>
      <c r="G47" s="1" t="s">
        <v>116</v>
      </c>
      <c r="H47" s="1" t="s">
        <v>112</v>
      </c>
      <c r="I47" s="1"/>
      <c r="J47" s="1"/>
    </row>
    <row r="48" spans="1:10" ht="15.75" customHeight="1">
      <c r="A48" s="3" t="s">
        <v>187</v>
      </c>
      <c r="B48" s="8" t="s">
        <v>10</v>
      </c>
      <c r="C48" s="12">
        <v>0.3</v>
      </c>
      <c r="D48" s="10" t="s">
        <v>11</v>
      </c>
      <c r="E48" s="11">
        <v>0.31</v>
      </c>
      <c r="F48" s="10">
        <f>(C48+E48)/2-(H48+J48)/2</f>
        <v>0</v>
      </c>
      <c r="G48" s="31">
        <v>0.296</v>
      </c>
      <c r="H48" s="12">
        <v>0.3</v>
      </c>
      <c r="I48" s="10" t="s">
        <v>11</v>
      </c>
      <c r="J48" s="11">
        <v>0.31</v>
      </c>
    </row>
    <row r="50" ht="15.75" customHeight="1">
      <c r="A50" s="5" t="s">
        <v>59</v>
      </c>
    </row>
    <row r="51" ht="15.75" customHeight="1">
      <c r="A51" s="2" t="s">
        <v>136</v>
      </c>
    </row>
    <row r="52" spans="1:10" ht="15.75" customHeight="1">
      <c r="A52" s="7" t="s">
        <v>137</v>
      </c>
      <c r="B52" s="1" t="s">
        <v>6</v>
      </c>
      <c r="C52" s="1" t="s">
        <v>113</v>
      </c>
      <c r="D52" s="1"/>
      <c r="E52" s="1"/>
      <c r="F52" s="1" t="s">
        <v>12</v>
      </c>
      <c r="G52" s="2" t="s">
        <v>7</v>
      </c>
      <c r="H52" s="1" t="s">
        <v>113</v>
      </c>
      <c r="I52" s="1"/>
      <c r="J52" s="1"/>
    </row>
    <row r="53" spans="1:10" ht="15.75" customHeight="1">
      <c r="A53" s="3" t="s">
        <v>223</v>
      </c>
      <c r="B53" s="8" t="s">
        <v>10</v>
      </c>
      <c r="C53" s="37">
        <v>0.072</v>
      </c>
      <c r="D53" s="37" t="s">
        <v>11</v>
      </c>
      <c r="E53" s="37">
        <v>0.075</v>
      </c>
      <c r="F53" s="10">
        <f>(C53+E53)/2-(H53+J53)/2</f>
        <v>0</v>
      </c>
      <c r="G53" s="3" t="s">
        <v>23</v>
      </c>
      <c r="H53" s="37">
        <v>0.072</v>
      </c>
      <c r="I53" s="37" t="s">
        <v>11</v>
      </c>
      <c r="J53" s="37">
        <v>0.075</v>
      </c>
    </row>
    <row r="54" spans="1:10" ht="15.75" customHeight="1">
      <c r="A54" s="3" t="s">
        <v>224</v>
      </c>
      <c r="B54" s="8" t="s">
        <v>10</v>
      </c>
      <c r="C54" s="37">
        <v>0.0541</v>
      </c>
      <c r="D54" s="37" t="s">
        <v>11</v>
      </c>
      <c r="E54" s="37">
        <v>0.0571</v>
      </c>
      <c r="F54" s="10">
        <f>(C54+E54)/2-(H54+J54)/2</f>
        <v>0</v>
      </c>
      <c r="G54" s="3" t="s">
        <v>23</v>
      </c>
      <c r="H54" s="37">
        <v>0.0541</v>
      </c>
      <c r="I54" s="37" t="s">
        <v>11</v>
      </c>
      <c r="J54" s="37">
        <v>0.0571</v>
      </c>
    </row>
    <row r="55" spans="1:10" ht="15.75" customHeight="1">
      <c r="A55" s="3" t="s">
        <v>225</v>
      </c>
      <c r="B55" s="8" t="s">
        <v>10</v>
      </c>
      <c r="C55" s="37">
        <v>0.1803</v>
      </c>
      <c r="D55" s="37" t="s">
        <v>11</v>
      </c>
      <c r="E55" s="37">
        <v>0.195</v>
      </c>
      <c r="F55" s="10">
        <f>(C55+E55)/2-(H55+J55)/2</f>
        <v>0</v>
      </c>
      <c r="G55" s="3" t="s">
        <v>23</v>
      </c>
      <c r="H55" s="37">
        <v>0.1803</v>
      </c>
      <c r="I55" s="37" t="s">
        <v>11</v>
      </c>
      <c r="J55" s="37">
        <v>0.195</v>
      </c>
    </row>
    <row r="56" spans="1:10" ht="15.75" customHeight="1">
      <c r="A56" s="3" t="s">
        <v>226</v>
      </c>
      <c r="B56" s="8" t="s">
        <v>10</v>
      </c>
      <c r="C56" s="37">
        <v>0.132</v>
      </c>
      <c r="D56" s="37" t="s">
        <v>11</v>
      </c>
      <c r="E56" s="37">
        <v>0.138</v>
      </c>
      <c r="F56" s="10">
        <f>(C56+E56)/2-(H56+J56)/2</f>
        <v>0</v>
      </c>
      <c r="G56" s="3" t="s">
        <v>23</v>
      </c>
      <c r="H56" s="37">
        <v>0.132</v>
      </c>
      <c r="I56" s="37" t="s">
        <v>11</v>
      </c>
      <c r="J56" s="37">
        <v>0.138</v>
      </c>
    </row>
    <row r="57" spans="2:10" ht="15.75" customHeight="1">
      <c r="B57" s="8"/>
      <c r="C57" s="9"/>
      <c r="D57" s="10"/>
      <c r="E57" s="11"/>
      <c r="F57" s="10"/>
      <c r="H57" s="9"/>
      <c r="I57" s="10"/>
      <c r="J57" s="11"/>
    </row>
    <row r="58" ht="15.75" customHeight="1">
      <c r="A58" s="7" t="s">
        <v>60</v>
      </c>
    </row>
    <row r="59" spans="1:10" ht="15.75" customHeight="1">
      <c r="A59" s="7" t="s">
        <v>61</v>
      </c>
      <c r="B59" s="1" t="s">
        <v>6</v>
      </c>
      <c r="C59" s="1" t="s">
        <v>113</v>
      </c>
      <c r="D59" s="21"/>
      <c r="E59" s="2"/>
      <c r="F59" s="1" t="s">
        <v>12</v>
      </c>
      <c r="G59" s="2" t="s">
        <v>7</v>
      </c>
      <c r="H59" s="1" t="s">
        <v>113</v>
      </c>
      <c r="I59" s="21"/>
      <c r="J59" s="2"/>
    </row>
    <row r="60" spans="1:10" ht="15.75" customHeight="1">
      <c r="A60" s="3" t="s">
        <v>133</v>
      </c>
      <c r="B60" s="8" t="s">
        <v>9</v>
      </c>
      <c r="C60" s="9">
        <v>0.3</v>
      </c>
      <c r="D60" s="10" t="s">
        <v>11</v>
      </c>
      <c r="E60" s="11">
        <v>0.36</v>
      </c>
      <c r="F60" s="10">
        <f aca="true" t="shared" si="1" ref="F60:F69">(C60+E60)/2-(H60+J60)/2</f>
        <v>0</v>
      </c>
      <c r="G60" s="3" t="s">
        <v>23</v>
      </c>
      <c r="H60" s="9">
        <v>0.3</v>
      </c>
      <c r="I60" s="10" t="s">
        <v>11</v>
      </c>
      <c r="J60" s="11">
        <v>0.36</v>
      </c>
    </row>
    <row r="61" spans="1:10" ht="15.75" customHeight="1">
      <c r="A61" s="3" t="s">
        <v>134</v>
      </c>
      <c r="B61" s="8" t="s">
        <v>9</v>
      </c>
      <c r="C61" s="9">
        <v>0.24</v>
      </c>
      <c r="D61" s="10" t="s">
        <v>11</v>
      </c>
      <c r="E61" s="11">
        <v>0.3</v>
      </c>
      <c r="F61" s="10">
        <f t="shared" si="1"/>
        <v>0</v>
      </c>
      <c r="G61" s="3" t="s">
        <v>23</v>
      </c>
      <c r="H61" s="9">
        <v>0.24</v>
      </c>
      <c r="I61" s="10" t="s">
        <v>11</v>
      </c>
      <c r="J61" s="11">
        <v>0.3</v>
      </c>
    </row>
    <row r="62" spans="1:10" ht="15.75" customHeight="1">
      <c r="A62" s="3" t="s">
        <v>204</v>
      </c>
      <c r="B62" s="8" t="s">
        <v>9</v>
      </c>
      <c r="C62" s="9">
        <v>2.25</v>
      </c>
      <c r="D62" s="10" t="s">
        <v>11</v>
      </c>
      <c r="E62" s="11">
        <v>2.55</v>
      </c>
      <c r="F62" s="10">
        <f>(C62+E62)/2-(H62+J62)/2</f>
        <v>0</v>
      </c>
      <c r="G62" s="3" t="s">
        <v>23</v>
      </c>
      <c r="H62" s="9">
        <v>2.25</v>
      </c>
      <c r="I62" s="10" t="s">
        <v>11</v>
      </c>
      <c r="J62" s="11">
        <v>2.55</v>
      </c>
    </row>
    <row r="63" spans="1:10" ht="15.75" customHeight="1">
      <c r="A63" s="3" t="s">
        <v>201</v>
      </c>
      <c r="B63" s="8" t="s">
        <v>9</v>
      </c>
      <c r="C63" s="9">
        <v>2.4</v>
      </c>
      <c r="D63" s="10" t="s">
        <v>11</v>
      </c>
      <c r="E63" s="11">
        <v>2.7</v>
      </c>
      <c r="F63" s="10">
        <f>(C63+E63)/2-(H63+J63)/2</f>
        <v>0.8249999999999997</v>
      </c>
      <c r="G63" s="3" t="s">
        <v>23</v>
      </c>
      <c r="H63" s="9">
        <v>1.65</v>
      </c>
      <c r="I63" s="10" t="s">
        <v>11</v>
      </c>
      <c r="J63" s="11">
        <v>1.8</v>
      </c>
    </row>
    <row r="64" spans="1:10" ht="15.75" customHeight="1">
      <c r="A64" s="3" t="s">
        <v>158</v>
      </c>
      <c r="B64" s="8" t="s">
        <v>9</v>
      </c>
      <c r="C64" s="9">
        <v>0.39</v>
      </c>
      <c r="D64" s="10" t="s">
        <v>11</v>
      </c>
      <c r="E64" s="11">
        <v>0.45</v>
      </c>
      <c r="F64" s="10">
        <f t="shared" si="1"/>
        <v>0</v>
      </c>
      <c r="G64" s="3" t="s">
        <v>23</v>
      </c>
      <c r="H64" s="9">
        <v>0.39</v>
      </c>
      <c r="I64" s="10" t="s">
        <v>11</v>
      </c>
      <c r="J64" s="11">
        <v>0.45</v>
      </c>
    </row>
    <row r="65" spans="1:10" ht="15.75" customHeight="1">
      <c r="A65" s="3" t="s">
        <v>146</v>
      </c>
      <c r="B65" s="8" t="s">
        <v>147</v>
      </c>
      <c r="C65" s="9">
        <v>1.26</v>
      </c>
      <c r="D65" s="10" t="s">
        <v>11</v>
      </c>
      <c r="E65" s="11">
        <v>1.26</v>
      </c>
      <c r="F65" s="10">
        <f t="shared" si="1"/>
        <v>0</v>
      </c>
      <c r="G65" s="3" t="s">
        <v>173</v>
      </c>
      <c r="H65" s="9">
        <v>1.26</v>
      </c>
      <c r="I65" s="10" t="s">
        <v>11</v>
      </c>
      <c r="J65" s="11">
        <v>1.26</v>
      </c>
    </row>
    <row r="66" spans="1:10" ht="15.75" customHeight="1">
      <c r="A66" s="3" t="s">
        <v>199</v>
      </c>
      <c r="B66" s="8" t="s">
        <v>9</v>
      </c>
      <c r="C66" s="9">
        <v>0.24</v>
      </c>
      <c r="D66" s="10" t="s">
        <v>11</v>
      </c>
      <c r="E66" s="11">
        <v>0.3</v>
      </c>
      <c r="F66" s="10">
        <f>(C66+E66)/2-(H66+J66)/2</f>
        <v>0.04500000000000004</v>
      </c>
      <c r="G66" s="3" t="s">
        <v>23</v>
      </c>
      <c r="H66" s="9">
        <v>0.21</v>
      </c>
      <c r="I66" s="10" t="s">
        <v>11</v>
      </c>
      <c r="J66" s="11">
        <v>0.24</v>
      </c>
    </row>
    <row r="67" spans="1:10" ht="15.75" customHeight="1">
      <c r="A67" s="3" t="s">
        <v>19</v>
      </c>
      <c r="B67" s="8" t="s">
        <v>9</v>
      </c>
      <c r="C67" s="9">
        <v>0.36</v>
      </c>
      <c r="D67" s="10" t="s">
        <v>11</v>
      </c>
      <c r="E67" s="11">
        <v>0.42</v>
      </c>
      <c r="F67" s="10">
        <f t="shared" si="1"/>
        <v>0</v>
      </c>
      <c r="G67" s="3" t="s">
        <v>23</v>
      </c>
      <c r="H67" s="9">
        <v>0.36</v>
      </c>
      <c r="I67" s="10" t="s">
        <v>11</v>
      </c>
      <c r="J67" s="11">
        <v>0.42</v>
      </c>
    </row>
    <row r="68" spans="1:10" ht="15.75" customHeight="1">
      <c r="A68" s="3" t="s">
        <v>139</v>
      </c>
      <c r="B68" s="8" t="s">
        <v>9</v>
      </c>
      <c r="C68" s="9">
        <v>0.15</v>
      </c>
      <c r="D68" s="10" t="s">
        <v>11</v>
      </c>
      <c r="E68" s="11">
        <v>0.18</v>
      </c>
      <c r="F68" s="10">
        <f t="shared" si="1"/>
        <v>0</v>
      </c>
      <c r="G68" s="3" t="s">
        <v>23</v>
      </c>
      <c r="H68" s="9">
        <v>0.15</v>
      </c>
      <c r="I68" s="10" t="s">
        <v>11</v>
      </c>
      <c r="J68" s="11">
        <v>0.18</v>
      </c>
    </row>
    <row r="69" spans="1:10" ht="15.75" customHeight="1">
      <c r="A69" s="3" t="s">
        <v>21</v>
      </c>
      <c r="B69" s="8" t="s">
        <v>9</v>
      </c>
      <c r="C69" s="9">
        <v>0.36</v>
      </c>
      <c r="D69" s="10" t="s">
        <v>11</v>
      </c>
      <c r="E69" s="11">
        <v>0.42</v>
      </c>
      <c r="F69" s="10">
        <f t="shared" si="1"/>
        <v>0</v>
      </c>
      <c r="G69" s="3" t="s">
        <v>23</v>
      </c>
      <c r="H69" s="9">
        <v>0.36</v>
      </c>
      <c r="I69" s="10" t="s">
        <v>11</v>
      </c>
      <c r="J69" s="11">
        <v>0.42</v>
      </c>
    </row>
    <row r="70" spans="1:10" ht="15.75" customHeight="1">
      <c r="A70" s="3" t="s">
        <v>198</v>
      </c>
      <c r="B70" s="8" t="s">
        <v>9</v>
      </c>
      <c r="C70" s="9">
        <v>0.24</v>
      </c>
      <c r="D70" s="10" t="s">
        <v>11</v>
      </c>
      <c r="E70" s="11">
        <v>0.3</v>
      </c>
      <c r="F70" s="10">
        <f aca="true" t="shared" si="2" ref="F70:F75">(C70+E70)/2-(H70+J70)/2</f>
        <v>-0.015000000000000013</v>
      </c>
      <c r="G70" s="3" t="s">
        <v>23</v>
      </c>
      <c r="H70" s="9">
        <v>0.27</v>
      </c>
      <c r="I70" s="10" t="s">
        <v>11</v>
      </c>
      <c r="J70" s="11">
        <v>0.3</v>
      </c>
    </row>
    <row r="71" spans="1:10" ht="15.75" customHeight="1">
      <c r="A71" s="3" t="s">
        <v>203</v>
      </c>
      <c r="B71" s="8" t="s">
        <v>9</v>
      </c>
      <c r="C71" s="9">
        <v>0.18</v>
      </c>
      <c r="D71" s="10" t="s">
        <v>11</v>
      </c>
      <c r="E71" s="11">
        <v>0.21</v>
      </c>
      <c r="F71" s="10">
        <f t="shared" si="2"/>
        <v>0</v>
      </c>
      <c r="G71" s="3" t="s">
        <v>23</v>
      </c>
      <c r="H71" s="9">
        <v>0.18</v>
      </c>
      <c r="I71" s="10" t="s">
        <v>11</v>
      </c>
      <c r="J71" s="11">
        <v>0.21</v>
      </c>
    </row>
    <row r="72" spans="1:10" ht="15.75" customHeight="1">
      <c r="A72" s="3" t="s">
        <v>205</v>
      </c>
      <c r="B72" s="8" t="s">
        <v>9</v>
      </c>
      <c r="C72" s="9">
        <v>0.6</v>
      </c>
      <c r="D72" s="10" t="s">
        <v>11</v>
      </c>
      <c r="E72" s="11">
        <v>0.63</v>
      </c>
      <c r="F72" s="10">
        <f t="shared" si="2"/>
        <v>0</v>
      </c>
      <c r="G72" s="3" t="s">
        <v>23</v>
      </c>
      <c r="H72" s="9">
        <v>0.6</v>
      </c>
      <c r="I72" s="10" t="s">
        <v>11</v>
      </c>
      <c r="J72" s="11">
        <v>0.63</v>
      </c>
    </row>
    <row r="73" spans="1:10" ht="15.75" customHeight="1">
      <c r="A73" s="3" t="s">
        <v>206</v>
      </c>
      <c r="B73" s="8" t="s">
        <v>9</v>
      </c>
      <c r="C73" s="9">
        <v>0.42</v>
      </c>
      <c r="D73" s="10" t="s">
        <v>11</v>
      </c>
      <c r="E73" s="11">
        <v>0.45</v>
      </c>
      <c r="F73" s="10">
        <f t="shared" si="2"/>
        <v>0.014999999999999958</v>
      </c>
      <c r="G73" s="3" t="s">
        <v>23</v>
      </c>
      <c r="H73" s="9">
        <v>0.39</v>
      </c>
      <c r="I73" s="10" t="s">
        <v>11</v>
      </c>
      <c r="J73" s="11">
        <v>0.45</v>
      </c>
    </row>
    <row r="74" spans="1:10" ht="15.75" customHeight="1">
      <c r="A74" s="3" t="s">
        <v>202</v>
      </c>
      <c r="B74" s="8" t="s">
        <v>9</v>
      </c>
      <c r="C74" s="9">
        <v>0.72</v>
      </c>
      <c r="D74" s="10" t="s">
        <v>11</v>
      </c>
      <c r="E74" s="11">
        <v>0.78</v>
      </c>
      <c r="F74" s="10">
        <f t="shared" si="2"/>
        <v>0.30000000000000004</v>
      </c>
      <c r="G74" s="3" t="s">
        <v>23</v>
      </c>
      <c r="H74" s="9">
        <v>0.42</v>
      </c>
      <c r="I74" s="10" t="s">
        <v>11</v>
      </c>
      <c r="J74" s="11">
        <v>0.48</v>
      </c>
    </row>
    <row r="75" spans="1:10" ht="15.75" customHeight="1">
      <c r="A75" s="3" t="s">
        <v>214</v>
      </c>
      <c r="B75" s="8" t="s">
        <v>9</v>
      </c>
      <c r="C75" s="9">
        <v>0.15</v>
      </c>
      <c r="D75" s="10" t="s">
        <v>11</v>
      </c>
      <c r="E75" s="11">
        <v>0.18</v>
      </c>
      <c r="F75" s="10">
        <f t="shared" si="2"/>
        <v>-0.015000000000000013</v>
      </c>
      <c r="G75" s="3" t="s">
        <v>23</v>
      </c>
      <c r="H75" s="9">
        <v>0.15</v>
      </c>
      <c r="I75" s="10" t="s">
        <v>11</v>
      </c>
      <c r="J75" s="11">
        <v>0.21</v>
      </c>
    </row>
    <row r="76" spans="2:10" ht="15.75" customHeight="1">
      <c r="B76" s="8"/>
      <c r="C76" s="9"/>
      <c r="D76" s="10"/>
      <c r="E76" s="11"/>
      <c r="F76" s="10"/>
      <c r="H76" s="9"/>
      <c r="I76" s="10"/>
      <c r="J76" s="11"/>
    </row>
    <row r="77" ht="15.75" customHeight="1">
      <c r="A77" s="7" t="s">
        <v>140</v>
      </c>
    </row>
    <row r="78" spans="1:10" ht="15.75" customHeight="1">
      <c r="A78" s="7" t="s">
        <v>61</v>
      </c>
      <c r="B78" s="1" t="s">
        <v>6</v>
      </c>
      <c r="C78" s="1" t="s">
        <v>113</v>
      </c>
      <c r="D78" s="21"/>
      <c r="E78" s="2"/>
      <c r="F78" s="1" t="s">
        <v>12</v>
      </c>
      <c r="G78" s="2" t="s">
        <v>7</v>
      </c>
      <c r="H78" s="1" t="s">
        <v>113</v>
      </c>
      <c r="I78" s="21"/>
      <c r="J78" s="2"/>
    </row>
    <row r="79" spans="1:10" ht="15.75" customHeight="1">
      <c r="A79" s="3" t="s">
        <v>155</v>
      </c>
      <c r="B79" s="8" t="s">
        <v>147</v>
      </c>
      <c r="C79" s="12">
        <v>0.78</v>
      </c>
      <c r="D79" s="10" t="s">
        <v>11</v>
      </c>
      <c r="E79" s="11">
        <v>0.78</v>
      </c>
      <c r="F79" s="10">
        <f>(C79+E79)/2-(H79+J79)/2</f>
        <v>0</v>
      </c>
      <c r="G79" s="3" t="s">
        <v>148</v>
      </c>
      <c r="H79" s="12">
        <v>0.78</v>
      </c>
      <c r="I79" s="10" t="s">
        <v>11</v>
      </c>
      <c r="J79" s="11">
        <v>0.78</v>
      </c>
    </row>
    <row r="80" spans="1:10" ht="15.75" customHeight="1">
      <c r="A80" s="3" t="s">
        <v>157</v>
      </c>
      <c r="B80" s="8" t="s">
        <v>147</v>
      </c>
      <c r="C80" s="12">
        <v>1.15</v>
      </c>
      <c r="D80" s="10" t="s">
        <v>11</v>
      </c>
      <c r="E80" s="11">
        <v>1.15</v>
      </c>
      <c r="F80" s="10">
        <f>(C80+E80)/2-(H80+J80)/2</f>
        <v>0</v>
      </c>
      <c r="G80" s="3" t="s">
        <v>149</v>
      </c>
      <c r="H80" s="12">
        <v>1.15</v>
      </c>
      <c r="I80" s="10" t="s">
        <v>11</v>
      </c>
      <c r="J80" s="11">
        <v>1.15</v>
      </c>
    </row>
    <row r="81" spans="1:10" ht="15.75" customHeight="1">
      <c r="A81" s="3" t="s">
        <v>156</v>
      </c>
      <c r="B81" s="8" t="s">
        <v>147</v>
      </c>
      <c r="C81" s="12">
        <v>1.1</v>
      </c>
      <c r="D81" s="10" t="s">
        <v>11</v>
      </c>
      <c r="E81" s="11">
        <v>1.1</v>
      </c>
      <c r="F81" s="10">
        <f>(C81+E81)/2-(H81+J81)/2</f>
        <v>0</v>
      </c>
      <c r="G81" s="3" t="s">
        <v>148</v>
      </c>
      <c r="H81" s="12">
        <v>1.1</v>
      </c>
      <c r="I81" s="10" t="s">
        <v>11</v>
      </c>
      <c r="J81" s="11">
        <v>1.1</v>
      </c>
    </row>
    <row r="82" spans="1:10" ht="15.75" customHeight="1">
      <c r="A82" s="3" t="s">
        <v>207</v>
      </c>
      <c r="B82" s="8" t="s">
        <v>9</v>
      </c>
      <c r="C82" s="12">
        <v>0.4</v>
      </c>
      <c r="D82" s="10" t="s">
        <v>11</v>
      </c>
      <c r="E82" s="11">
        <v>0.6</v>
      </c>
      <c r="F82" s="10">
        <f>(C82+E82)/2-(H82+J82)/2</f>
        <v>0.07499999999999996</v>
      </c>
      <c r="G82" s="3" t="s">
        <v>208</v>
      </c>
      <c r="H82" s="12">
        <v>0.4</v>
      </c>
      <c r="I82" s="10" t="s">
        <v>11</v>
      </c>
      <c r="J82" s="11">
        <v>0.45</v>
      </c>
    </row>
    <row r="83" spans="1:10" ht="15.75" customHeight="1">
      <c r="A83" s="3" t="s">
        <v>228</v>
      </c>
      <c r="B83" s="8" t="s">
        <v>9</v>
      </c>
      <c r="C83" s="12">
        <v>0.28</v>
      </c>
      <c r="D83" s="10" t="s">
        <v>11</v>
      </c>
      <c r="E83" s="11">
        <v>0.33</v>
      </c>
      <c r="F83" s="10">
        <f>(C83+E83)/2-(H83+J83)/2</f>
        <v>0</v>
      </c>
      <c r="G83" s="3" t="s">
        <v>229</v>
      </c>
      <c r="H83" s="12">
        <v>0.28</v>
      </c>
      <c r="I83" s="10" t="s">
        <v>11</v>
      </c>
      <c r="J83" s="11">
        <v>0.33</v>
      </c>
    </row>
    <row r="84" spans="2:10" ht="15.75" customHeight="1">
      <c r="B84" s="8"/>
      <c r="C84" s="12"/>
      <c r="D84" s="10"/>
      <c r="E84" s="11"/>
      <c r="F84" s="10"/>
      <c r="H84" s="12"/>
      <c r="I84" s="10"/>
      <c r="J84" s="11"/>
    </row>
    <row r="85" ht="15.75" customHeight="1">
      <c r="A85" s="2" t="s">
        <v>60</v>
      </c>
    </row>
    <row r="86" spans="1:10" ht="15.75" customHeight="1">
      <c r="A86" s="7" t="s">
        <v>102</v>
      </c>
      <c r="B86" s="1" t="s">
        <v>6</v>
      </c>
      <c r="C86" s="1" t="s">
        <v>113</v>
      </c>
      <c r="D86" s="21"/>
      <c r="E86" s="2"/>
      <c r="F86" s="1" t="s">
        <v>12</v>
      </c>
      <c r="G86" s="2" t="s">
        <v>7</v>
      </c>
      <c r="H86" s="1" t="s">
        <v>113</v>
      </c>
      <c r="I86" s="21"/>
      <c r="J86" s="2"/>
    </row>
    <row r="87" spans="1:10" ht="15.75" customHeight="1">
      <c r="A87" s="3" t="s">
        <v>133</v>
      </c>
      <c r="B87" s="8" t="s">
        <v>9</v>
      </c>
      <c r="C87" s="12">
        <v>0.42</v>
      </c>
      <c r="D87" s="10" t="s">
        <v>11</v>
      </c>
      <c r="E87" s="11">
        <v>0.48</v>
      </c>
      <c r="F87" s="10">
        <f aca="true" t="shared" si="3" ref="F87:F95">(C87+E87)/2-(H87+J87)/2</f>
        <v>0</v>
      </c>
      <c r="G87" s="3" t="s">
        <v>24</v>
      </c>
      <c r="H87" s="12">
        <v>0.42</v>
      </c>
      <c r="I87" s="10" t="s">
        <v>11</v>
      </c>
      <c r="J87" s="11">
        <v>0.48</v>
      </c>
    </row>
    <row r="88" spans="1:10" ht="15.75" customHeight="1">
      <c r="A88" s="3" t="s">
        <v>134</v>
      </c>
      <c r="B88" s="8" t="s">
        <v>9</v>
      </c>
      <c r="C88" s="12">
        <v>0.36</v>
      </c>
      <c r="D88" s="10" t="s">
        <v>11</v>
      </c>
      <c r="E88" s="11">
        <v>0.42</v>
      </c>
      <c r="F88" s="10">
        <f t="shared" si="3"/>
        <v>0</v>
      </c>
      <c r="G88" s="3" t="s">
        <v>24</v>
      </c>
      <c r="H88" s="12">
        <v>0.36</v>
      </c>
      <c r="I88" s="10" t="s">
        <v>11</v>
      </c>
      <c r="J88" s="11">
        <v>0.42</v>
      </c>
    </row>
    <row r="89" spans="1:10" ht="15.75" customHeight="1">
      <c r="A89" s="3" t="s">
        <v>204</v>
      </c>
      <c r="B89" s="8" t="s">
        <v>9</v>
      </c>
      <c r="C89" s="12">
        <v>2.55</v>
      </c>
      <c r="D89" s="10" t="s">
        <v>11</v>
      </c>
      <c r="E89" s="11">
        <v>2.85</v>
      </c>
      <c r="F89" s="10">
        <f>(C89+E89)/2-(H89+J89)/2</f>
        <v>0</v>
      </c>
      <c r="G89" s="3" t="s">
        <v>24</v>
      </c>
      <c r="H89" s="12">
        <v>2.55</v>
      </c>
      <c r="I89" s="10" t="s">
        <v>11</v>
      </c>
      <c r="J89" s="11">
        <v>2.85</v>
      </c>
    </row>
    <row r="90" spans="1:10" ht="15.75" customHeight="1">
      <c r="A90" s="3" t="s">
        <v>201</v>
      </c>
      <c r="B90" s="8" t="s">
        <v>9</v>
      </c>
      <c r="C90" s="9">
        <v>2.7</v>
      </c>
      <c r="D90" s="10" t="s">
        <v>11</v>
      </c>
      <c r="E90" s="11">
        <v>3.01</v>
      </c>
      <c r="F90" s="10">
        <f t="shared" si="3"/>
        <v>0.8300000000000001</v>
      </c>
      <c r="G90" s="3" t="s">
        <v>24</v>
      </c>
      <c r="H90" s="9">
        <v>1.95</v>
      </c>
      <c r="I90" s="10" t="s">
        <v>11</v>
      </c>
      <c r="J90" s="11">
        <v>2.1</v>
      </c>
    </row>
    <row r="91" spans="1:10" ht="15.75" customHeight="1">
      <c r="A91" s="3" t="s">
        <v>163</v>
      </c>
      <c r="B91" s="8" t="s">
        <v>9</v>
      </c>
      <c r="C91" s="12">
        <v>0.51</v>
      </c>
      <c r="D91" s="10" t="s">
        <v>11</v>
      </c>
      <c r="E91" s="11">
        <v>0.57</v>
      </c>
      <c r="F91" s="10">
        <f t="shared" si="3"/>
        <v>0</v>
      </c>
      <c r="G91" s="3" t="s">
        <v>24</v>
      </c>
      <c r="H91" s="12">
        <v>0.51</v>
      </c>
      <c r="I91" s="10" t="s">
        <v>11</v>
      </c>
      <c r="J91" s="11">
        <v>0.57</v>
      </c>
    </row>
    <row r="92" spans="1:10" ht="15.75" customHeight="1">
      <c r="A92" s="3" t="s">
        <v>199</v>
      </c>
      <c r="B92" s="8" t="s">
        <v>9</v>
      </c>
      <c r="C92" s="9">
        <v>0.36</v>
      </c>
      <c r="D92" s="10" t="s">
        <v>11</v>
      </c>
      <c r="E92" s="11">
        <v>0.42</v>
      </c>
      <c r="F92" s="10">
        <f t="shared" si="3"/>
        <v>0.04500000000000004</v>
      </c>
      <c r="G92" s="3" t="s">
        <v>24</v>
      </c>
      <c r="H92" s="9">
        <v>0.33</v>
      </c>
      <c r="I92" s="10" t="s">
        <v>11</v>
      </c>
      <c r="J92" s="11">
        <v>0.36</v>
      </c>
    </row>
    <row r="93" spans="1:10" ht="15.75" customHeight="1">
      <c r="A93" s="3" t="s">
        <v>19</v>
      </c>
      <c r="B93" s="8" t="s">
        <v>9</v>
      </c>
      <c r="C93" s="12">
        <v>0.48</v>
      </c>
      <c r="D93" s="10" t="s">
        <v>11</v>
      </c>
      <c r="E93" s="11">
        <v>0.54</v>
      </c>
      <c r="F93" s="10">
        <f t="shared" si="3"/>
        <v>0</v>
      </c>
      <c r="G93" s="3" t="s">
        <v>24</v>
      </c>
      <c r="H93" s="12">
        <v>0.48</v>
      </c>
      <c r="I93" s="10" t="s">
        <v>11</v>
      </c>
      <c r="J93" s="11">
        <v>0.54</v>
      </c>
    </row>
    <row r="94" spans="1:10" ht="15.75" customHeight="1">
      <c r="A94" s="3" t="s">
        <v>139</v>
      </c>
      <c r="B94" s="8" t="s">
        <v>9</v>
      </c>
      <c r="C94" s="12">
        <v>0.24</v>
      </c>
      <c r="D94" s="10" t="s">
        <v>11</v>
      </c>
      <c r="E94" s="11">
        <v>0.27</v>
      </c>
      <c r="F94" s="10">
        <f t="shared" si="3"/>
        <v>0</v>
      </c>
      <c r="G94" s="3" t="s">
        <v>24</v>
      </c>
      <c r="H94" s="12">
        <v>0.24</v>
      </c>
      <c r="I94" s="10" t="s">
        <v>11</v>
      </c>
      <c r="J94" s="11">
        <v>0.27</v>
      </c>
    </row>
    <row r="95" spans="1:10" ht="15.75" customHeight="1">
      <c r="A95" s="3" t="s">
        <v>21</v>
      </c>
      <c r="B95" s="8" t="s">
        <v>9</v>
      </c>
      <c r="C95" s="12">
        <v>0.48</v>
      </c>
      <c r="D95" s="10" t="s">
        <v>11</v>
      </c>
      <c r="E95" s="11">
        <v>0.54</v>
      </c>
      <c r="F95" s="10">
        <f t="shared" si="3"/>
        <v>0</v>
      </c>
      <c r="G95" s="3" t="s">
        <v>24</v>
      </c>
      <c r="H95" s="12">
        <v>0.48</v>
      </c>
      <c r="I95" s="10" t="s">
        <v>11</v>
      </c>
      <c r="J95" s="11">
        <v>0.54</v>
      </c>
    </row>
    <row r="96" spans="1:10" ht="15.75" customHeight="1">
      <c r="A96" s="3" t="s">
        <v>198</v>
      </c>
      <c r="B96" s="8" t="s">
        <v>9</v>
      </c>
      <c r="C96" s="9">
        <v>0.36</v>
      </c>
      <c r="D96" s="10" t="s">
        <v>11</v>
      </c>
      <c r="E96" s="11">
        <v>0.42</v>
      </c>
      <c r="F96" s="10">
        <f aca="true" t="shared" si="4" ref="F96:F101">(C96+E96)/2-(H96+J96)/2</f>
        <v>-0.015000000000000013</v>
      </c>
      <c r="G96" s="3" t="s">
        <v>24</v>
      </c>
      <c r="H96" s="9">
        <v>0.39</v>
      </c>
      <c r="I96" s="10" t="s">
        <v>11</v>
      </c>
      <c r="J96" s="11">
        <v>0.42</v>
      </c>
    </row>
    <row r="97" spans="1:10" ht="15.75" customHeight="1">
      <c r="A97" s="3" t="s">
        <v>203</v>
      </c>
      <c r="B97" s="8" t="s">
        <v>9</v>
      </c>
      <c r="C97" s="9">
        <v>0.3</v>
      </c>
      <c r="D97" s="10" t="s">
        <v>11</v>
      </c>
      <c r="E97" s="11">
        <v>0.33</v>
      </c>
      <c r="F97" s="10">
        <f t="shared" si="4"/>
        <v>0</v>
      </c>
      <c r="G97" s="3" t="s">
        <v>24</v>
      </c>
      <c r="H97" s="9">
        <v>0.3</v>
      </c>
      <c r="I97" s="10" t="s">
        <v>11</v>
      </c>
      <c r="J97" s="11">
        <v>0.33</v>
      </c>
    </row>
    <row r="98" spans="1:10" ht="15.75" customHeight="1">
      <c r="A98" s="3" t="s">
        <v>205</v>
      </c>
      <c r="B98" s="8" t="s">
        <v>9</v>
      </c>
      <c r="C98" s="9">
        <v>0.9</v>
      </c>
      <c r="D98" s="10" t="s">
        <v>11</v>
      </c>
      <c r="E98" s="11">
        <v>0.93</v>
      </c>
      <c r="F98" s="10">
        <f t="shared" si="4"/>
        <v>0</v>
      </c>
      <c r="G98" s="3" t="s">
        <v>24</v>
      </c>
      <c r="H98" s="9">
        <v>0.9</v>
      </c>
      <c r="I98" s="10" t="s">
        <v>11</v>
      </c>
      <c r="J98" s="11">
        <v>0.93</v>
      </c>
    </row>
    <row r="99" spans="1:10" ht="15.75" customHeight="1">
      <c r="A99" s="3" t="s">
        <v>206</v>
      </c>
      <c r="B99" s="8" t="s">
        <v>9</v>
      </c>
      <c r="C99" s="9">
        <v>0.72</v>
      </c>
      <c r="D99" s="10" t="s">
        <v>11</v>
      </c>
      <c r="E99" s="11">
        <v>0.75</v>
      </c>
      <c r="F99" s="10">
        <f t="shared" si="4"/>
        <v>0.015000000000000013</v>
      </c>
      <c r="G99" s="3" t="s">
        <v>24</v>
      </c>
      <c r="H99" s="9">
        <v>0.69</v>
      </c>
      <c r="I99" s="10" t="s">
        <v>11</v>
      </c>
      <c r="J99" s="11">
        <v>0.75</v>
      </c>
    </row>
    <row r="100" spans="1:10" ht="15.75" customHeight="1">
      <c r="A100" s="3" t="s">
        <v>202</v>
      </c>
      <c r="B100" s="8" t="s">
        <v>9</v>
      </c>
      <c r="C100" s="9">
        <v>0.84</v>
      </c>
      <c r="D100" s="10" t="s">
        <v>11</v>
      </c>
      <c r="E100" s="11">
        <v>0.9</v>
      </c>
      <c r="F100" s="10">
        <f t="shared" si="4"/>
        <v>0.29999999999999993</v>
      </c>
      <c r="G100" s="3" t="s">
        <v>24</v>
      </c>
      <c r="H100" s="9">
        <v>0.54</v>
      </c>
      <c r="I100" s="10" t="s">
        <v>11</v>
      </c>
      <c r="J100" s="11">
        <v>0.6</v>
      </c>
    </row>
    <row r="101" spans="1:10" ht="15.75" customHeight="1">
      <c r="A101" s="3" t="s">
        <v>214</v>
      </c>
      <c r="B101" s="8" t="s">
        <v>9</v>
      </c>
      <c r="C101" s="9">
        <v>0.27</v>
      </c>
      <c r="D101" s="10" t="s">
        <v>11</v>
      </c>
      <c r="E101" s="11">
        <v>0.3</v>
      </c>
      <c r="F101" s="10">
        <f t="shared" si="4"/>
        <v>-0.015000000000000013</v>
      </c>
      <c r="G101" s="3" t="s">
        <v>24</v>
      </c>
      <c r="H101" s="9">
        <v>0.27</v>
      </c>
      <c r="I101" s="10" t="s">
        <v>11</v>
      </c>
      <c r="J101" s="11">
        <v>0.33</v>
      </c>
    </row>
    <row r="102" spans="2:10" ht="15.75" customHeight="1">
      <c r="B102" s="8"/>
      <c r="C102" s="9"/>
      <c r="D102" s="10"/>
      <c r="E102" s="11"/>
      <c r="F102" s="10"/>
      <c r="H102" s="9"/>
      <c r="I102" s="10"/>
      <c r="J102" s="11"/>
    </row>
    <row r="103" ht="15.75" customHeight="1">
      <c r="A103" s="7" t="s">
        <v>140</v>
      </c>
    </row>
    <row r="104" spans="1:10" ht="15.75" customHeight="1">
      <c r="A104" s="7" t="s">
        <v>102</v>
      </c>
      <c r="B104" s="1" t="s">
        <v>6</v>
      </c>
      <c r="C104" s="1" t="s">
        <v>113</v>
      </c>
      <c r="D104" s="21"/>
      <c r="E104" s="2"/>
      <c r="F104" s="1" t="s">
        <v>12</v>
      </c>
      <c r="G104" s="2" t="s">
        <v>7</v>
      </c>
      <c r="H104" s="1" t="s">
        <v>113</v>
      </c>
      <c r="I104" s="21"/>
      <c r="J104" s="2"/>
    </row>
    <row r="105" spans="1:10" ht="15.75" customHeight="1">
      <c r="A105" s="3" t="s">
        <v>207</v>
      </c>
      <c r="B105" s="8" t="s">
        <v>9</v>
      </c>
      <c r="C105" s="12">
        <v>0.52</v>
      </c>
      <c r="D105" s="10" t="s">
        <v>11</v>
      </c>
      <c r="E105" s="11">
        <v>0.72</v>
      </c>
      <c r="F105" s="10">
        <f aca="true" t="shared" si="5" ref="F105:F110">(C105+E105)/2-(H105+J105)/2</f>
        <v>0.07500000000000007</v>
      </c>
      <c r="G105" s="3" t="s">
        <v>209</v>
      </c>
      <c r="H105" s="12">
        <v>0.52</v>
      </c>
      <c r="I105" s="10" t="s">
        <v>11</v>
      </c>
      <c r="J105" s="11">
        <v>0.57</v>
      </c>
    </row>
    <row r="106" spans="1:10" ht="15.75" customHeight="1">
      <c r="A106" s="3" t="s">
        <v>210</v>
      </c>
      <c r="B106" s="8" t="s">
        <v>9</v>
      </c>
      <c r="C106" s="12">
        <v>0.37</v>
      </c>
      <c r="D106" s="10" t="s">
        <v>11</v>
      </c>
      <c r="E106" s="11">
        <v>0.4</v>
      </c>
      <c r="F106" s="10">
        <f t="shared" si="5"/>
        <v>0</v>
      </c>
      <c r="G106" s="3" t="s">
        <v>211</v>
      </c>
      <c r="H106" s="12">
        <v>0.37</v>
      </c>
      <c r="I106" s="10" t="s">
        <v>11</v>
      </c>
      <c r="J106" s="11">
        <v>0.4</v>
      </c>
    </row>
    <row r="107" spans="1:10" ht="15.75" customHeight="1">
      <c r="A107" s="3" t="s">
        <v>213</v>
      </c>
      <c r="B107" s="8" t="s">
        <v>9</v>
      </c>
      <c r="C107" s="12">
        <v>0.5</v>
      </c>
      <c r="D107" s="10" t="s">
        <v>11</v>
      </c>
      <c r="E107" s="11">
        <v>0.6</v>
      </c>
      <c r="F107" s="10">
        <f t="shared" si="5"/>
        <v>0</v>
      </c>
      <c r="G107" s="3" t="s">
        <v>211</v>
      </c>
      <c r="H107" s="12">
        <v>0.5</v>
      </c>
      <c r="I107" s="10" t="s">
        <v>11</v>
      </c>
      <c r="J107" s="11">
        <v>0.6</v>
      </c>
    </row>
    <row r="108" spans="1:10" ht="15.75" customHeight="1">
      <c r="A108" s="3" t="s">
        <v>215</v>
      </c>
      <c r="B108" s="8" t="s">
        <v>9</v>
      </c>
      <c r="C108" s="12">
        <v>0.57</v>
      </c>
      <c r="D108" s="10" t="s">
        <v>11</v>
      </c>
      <c r="E108" s="11">
        <v>0.6</v>
      </c>
      <c r="F108" s="10">
        <f t="shared" si="5"/>
        <v>0</v>
      </c>
      <c r="G108" s="3" t="s">
        <v>211</v>
      </c>
      <c r="H108" s="12">
        <v>0.57</v>
      </c>
      <c r="I108" s="10" t="s">
        <v>11</v>
      </c>
      <c r="J108" s="11">
        <v>0.6</v>
      </c>
    </row>
    <row r="109" spans="1:10" ht="15.75" customHeight="1">
      <c r="A109" s="3" t="s">
        <v>216</v>
      </c>
      <c r="B109" s="8" t="s">
        <v>9</v>
      </c>
      <c r="C109" s="12">
        <v>0.47</v>
      </c>
      <c r="D109" s="10" t="s">
        <v>11</v>
      </c>
      <c r="E109" s="11">
        <v>0.57</v>
      </c>
      <c r="F109" s="10">
        <f t="shared" si="5"/>
        <v>0</v>
      </c>
      <c r="G109" s="3" t="s">
        <v>218</v>
      </c>
      <c r="H109" s="12">
        <v>0.47</v>
      </c>
      <c r="I109" s="10" t="s">
        <v>11</v>
      </c>
      <c r="J109" s="11">
        <v>0.57</v>
      </c>
    </row>
    <row r="110" spans="1:10" ht="15.75" customHeight="1">
      <c r="A110" s="3" t="s">
        <v>217</v>
      </c>
      <c r="B110" s="8" t="s">
        <v>9</v>
      </c>
      <c r="C110" s="12">
        <v>0.4</v>
      </c>
      <c r="D110" s="10" t="s">
        <v>11</v>
      </c>
      <c r="E110" s="11">
        <v>0.45</v>
      </c>
      <c r="F110" s="10">
        <f t="shared" si="5"/>
        <v>0</v>
      </c>
      <c r="G110" s="3" t="s">
        <v>219</v>
      </c>
      <c r="H110" s="12">
        <v>0.4</v>
      </c>
      <c r="I110" s="10" t="s">
        <v>11</v>
      </c>
      <c r="J110" s="11">
        <v>0.45</v>
      </c>
    </row>
    <row r="111" spans="1:10" ht="15.75" customHeight="1">
      <c r="A111" s="3" t="s">
        <v>228</v>
      </c>
      <c r="B111" s="8" t="s">
        <v>9</v>
      </c>
      <c r="C111" s="12">
        <v>0.4</v>
      </c>
      <c r="D111" s="10" t="s">
        <v>11</v>
      </c>
      <c r="E111" s="11">
        <v>0.45</v>
      </c>
      <c r="F111" s="10">
        <f>(C111+E111)/2-(H111+J111)/2</f>
        <v>0</v>
      </c>
      <c r="G111" s="3" t="s">
        <v>219</v>
      </c>
      <c r="H111" s="12">
        <v>0.4</v>
      </c>
      <c r="I111" s="10" t="s">
        <v>11</v>
      </c>
      <c r="J111" s="11">
        <v>0.45</v>
      </c>
    </row>
    <row r="112" spans="2:10" ht="15.75" customHeight="1">
      <c r="B112" s="8"/>
      <c r="C112" s="12"/>
      <c r="D112" s="10"/>
      <c r="E112" s="11"/>
      <c r="F112" s="10"/>
      <c r="H112" s="12"/>
      <c r="I112" s="10"/>
      <c r="J112" s="11"/>
    </row>
    <row r="113" ht="15.75" customHeight="1">
      <c r="A113" s="7" t="s">
        <v>103</v>
      </c>
    </row>
    <row r="114" spans="1:10" ht="15.75" customHeight="1">
      <c r="A114" s="2" t="s">
        <v>5</v>
      </c>
      <c r="B114" s="1" t="s">
        <v>25</v>
      </c>
      <c r="C114" s="1" t="s">
        <v>104</v>
      </c>
      <c r="D114" s="7"/>
      <c r="E114" s="7" t="s">
        <v>26</v>
      </c>
      <c r="F114" s="7"/>
      <c r="H114" s="1" t="s">
        <v>104</v>
      </c>
      <c r="I114" s="7"/>
      <c r="J114" s="7" t="s">
        <v>26</v>
      </c>
    </row>
    <row r="115" spans="1:10" ht="15.75" customHeight="1">
      <c r="A115" s="14" t="s">
        <v>106</v>
      </c>
      <c r="B115" s="8" t="s">
        <v>30</v>
      </c>
      <c r="C115" s="8">
        <v>15</v>
      </c>
      <c r="E115" s="8" t="s">
        <v>31</v>
      </c>
      <c r="F115" s="8"/>
      <c r="H115" s="8">
        <v>15</v>
      </c>
      <c r="J115" s="8" t="s">
        <v>31</v>
      </c>
    </row>
    <row r="116" spans="1:10" ht="15.75" customHeight="1">
      <c r="A116" s="3" t="s">
        <v>17</v>
      </c>
      <c r="B116" s="8" t="s">
        <v>30</v>
      </c>
      <c r="C116" s="8">
        <v>2</v>
      </c>
      <c r="E116" s="8" t="s">
        <v>31</v>
      </c>
      <c r="F116" s="8"/>
      <c r="H116" s="8">
        <v>2</v>
      </c>
      <c r="J116" s="8" t="s">
        <v>31</v>
      </c>
    </row>
    <row r="117" spans="1:10" ht="15.75" customHeight="1">
      <c r="A117" s="3" t="s">
        <v>107</v>
      </c>
      <c r="B117" s="8" t="s">
        <v>25</v>
      </c>
      <c r="C117" s="8">
        <v>1</v>
      </c>
      <c r="E117" s="8" t="s">
        <v>31</v>
      </c>
      <c r="F117" s="8"/>
      <c r="H117" s="8">
        <v>1</v>
      </c>
      <c r="J117" s="8" t="s">
        <v>31</v>
      </c>
    </row>
    <row r="118" spans="1:10" ht="15.75" customHeight="1">
      <c r="A118" s="3" t="s">
        <v>29</v>
      </c>
      <c r="B118" s="8" t="s">
        <v>25</v>
      </c>
      <c r="C118" s="8">
        <v>6</v>
      </c>
      <c r="E118" s="8" t="s">
        <v>31</v>
      </c>
      <c r="F118" s="8"/>
      <c r="H118" s="8">
        <v>6</v>
      </c>
      <c r="J118" s="8" t="s">
        <v>31</v>
      </c>
    </row>
    <row r="119" spans="1:10" ht="15.75" customHeight="1">
      <c r="A119" s="3" t="s">
        <v>18</v>
      </c>
      <c r="B119" s="8" t="s">
        <v>30</v>
      </c>
      <c r="C119" s="8">
        <v>2</v>
      </c>
      <c r="E119" s="8" t="s">
        <v>31</v>
      </c>
      <c r="F119" s="8"/>
      <c r="H119" s="8">
        <v>2</v>
      </c>
      <c r="J119" s="8" t="s">
        <v>31</v>
      </c>
    </row>
    <row r="120" spans="1:10" ht="15.75" customHeight="1">
      <c r="A120" s="3" t="s">
        <v>20</v>
      </c>
      <c r="B120" s="8" t="s">
        <v>30</v>
      </c>
      <c r="C120" s="8">
        <v>24</v>
      </c>
      <c r="E120" s="8" t="s">
        <v>31</v>
      </c>
      <c r="F120" s="8"/>
      <c r="H120" s="8">
        <v>24</v>
      </c>
      <c r="J120" s="8" t="s">
        <v>31</v>
      </c>
    </row>
    <row r="121" spans="1:10" ht="15.75" customHeight="1">
      <c r="A121" s="3" t="s">
        <v>28</v>
      </c>
      <c r="B121" s="8" t="s">
        <v>30</v>
      </c>
      <c r="C121" s="8">
        <v>8.4</v>
      </c>
      <c r="E121" s="8" t="s">
        <v>31</v>
      </c>
      <c r="F121" s="8"/>
      <c r="H121" s="8">
        <v>8.4</v>
      </c>
      <c r="J121" s="8" t="s">
        <v>31</v>
      </c>
    </row>
    <row r="122" spans="1:10" ht="15.75" customHeight="1">
      <c r="A122" s="3" t="s">
        <v>27</v>
      </c>
      <c r="B122" s="8" t="s">
        <v>30</v>
      </c>
      <c r="C122" s="8">
        <v>4</v>
      </c>
      <c r="E122" s="8" t="s">
        <v>31</v>
      </c>
      <c r="F122" s="8"/>
      <c r="H122" s="8">
        <v>4</v>
      </c>
      <c r="J122" s="8" t="s">
        <v>31</v>
      </c>
    </row>
    <row r="123" spans="1:10" ht="15.75" customHeight="1">
      <c r="A123" s="3" t="s">
        <v>22</v>
      </c>
      <c r="B123" s="8" t="s">
        <v>30</v>
      </c>
      <c r="C123" s="8">
        <v>2.2</v>
      </c>
      <c r="E123" s="8" t="s">
        <v>31</v>
      </c>
      <c r="F123" s="8"/>
      <c r="H123" s="8">
        <v>2.2</v>
      </c>
      <c r="J123" s="8" t="s">
        <v>31</v>
      </c>
    </row>
    <row r="124" spans="2:10" ht="15.75" customHeight="1">
      <c r="B124" s="8"/>
      <c r="C124" s="8"/>
      <c r="E124" s="8"/>
      <c r="F124" s="8"/>
      <c r="H124" s="8"/>
      <c r="J124" s="8"/>
    </row>
    <row r="125" ht="15.75" customHeight="1">
      <c r="A125" s="5" t="s">
        <v>32</v>
      </c>
    </row>
    <row r="127" spans="1:10" ht="15.75" customHeight="1">
      <c r="A127" s="7" t="s">
        <v>33</v>
      </c>
      <c r="B127" s="1" t="s">
        <v>6</v>
      </c>
      <c r="C127" s="1" t="s">
        <v>114</v>
      </c>
      <c r="D127" s="21"/>
      <c r="E127" s="2"/>
      <c r="F127" s="1" t="s">
        <v>12</v>
      </c>
      <c r="G127" s="2" t="s">
        <v>7</v>
      </c>
      <c r="H127" s="1" t="s">
        <v>114</v>
      </c>
      <c r="I127" s="21"/>
      <c r="J127" s="2"/>
    </row>
    <row r="128" spans="1:10" ht="15.75" customHeight="1">
      <c r="A128" s="3" t="s">
        <v>34</v>
      </c>
      <c r="B128" s="8" t="s">
        <v>10</v>
      </c>
      <c r="C128" s="27">
        <v>20.5</v>
      </c>
      <c r="D128" s="10" t="s">
        <v>11</v>
      </c>
      <c r="E128" s="28">
        <v>20.5</v>
      </c>
      <c r="F128" s="10">
        <f>(C128+E128)/2-(H128+J128)/2</f>
        <v>2.5</v>
      </c>
      <c r="G128" s="3" t="s">
        <v>39</v>
      </c>
      <c r="H128" s="27">
        <v>18</v>
      </c>
      <c r="I128" s="10" t="s">
        <v>11</v>
      </c>
      <c r="J128" s="28">
        <v>18</v>
      </c>
    </row>
    <row r="129" spans="2:10" ht="15.75" customHeight="1">
      <c r="B129" s="8"/>
      <c r="C129" s="27"/>
      <c r="D129" s="10"/>
      <c r="E129" s="28"/>
      <c r="F129" s="29"/>
      <c r="H129" s="27"/>
      <c r="I129" s="10"/>
      <c r="J129" s="28"/>
    </row>
    <row r="130" spans="1:10" ht="15.75" customHeight="1">
      <c r="A130" s="7" t="s">
        <v>125</v>
      </c>
      <c r="B130" s="1" t="s">
        <v>6</v>
      </c>
      <c r="C130" s="1" t="s">
        <v>113</v>
      </c>
      <c r="D130" s="21"/>
      <c r="E130" s="2"/>
      <c r="F130" s="1" t="s">
        <v>12</v>
      </c>
      <c r="G130" s="2" t="s">
        <v>7</v>
      </c>
      <c r="H130" s="1" t="s">
        <v>113</v>
      </c>
      <c r="I130" s="21"/>
      <c r="J130" s="2"/>
    </row>
    <row r="131" spans="1:10" ht="15.75" customHeight="1">
      <c r="A131" s="3" t="s">
        <v>35</v>
      </c>
      <c r="B131" s="8" t="s">
        <v>10</v>
      </c>
      <c r="C131" s="37">
        <v>1.065</v>
      </c>
      <c r="D131" s="31" t="s">
        <v>11</v>
      </c>
      <c r="E131" s="38">
        <v>1.065</v>
      </c>
      <c r="F131" s="31">
        <f>(C131+E131)/2-(H131+J131)/2</f>
        <v>-0.010000000000000009</v>
      </c>
      <c r="G131" s="3" t="s">
        <v>39</v>
      </c>
      <c r="H131" s="37">
        <v>1.075</v>
      </c>
      <c r="I131" s="31" t="s">
        <v>11</v>
      </c>
      <c r="J131" s="38">
        <v>1.075</v>
      </c>
    </row>
    <row r="132" spans="1:10" ht="15.75" customHeight="1">
      <c r="A132" s="3" t="s">
        <v>36</v>
      </c>
      <c r="B132" s="8" t="s">
        <v>10</v>
      </c>
      <c r="C132" s="37">
        <v>1.053</v>
      </c>
      <c r="D132" s="31" t="s">
        <v>11</v>
      </c>
      <c r="E132" s="38">
        <v>1.053</v>
      </c>
      <c r="F132" s="31">
        <f>(C132+E132)/2-(H132+J132)/2</f>
        <v>-0.010000000000000009</v>
      </c>
      <c r="G132" s="3" t="s">
        <v>39</v>
      </c>
      <c r="H132" s="37">
        <v>1.063</v>
      </c>
      <c r="I132" s="31" t="s">
        <v>11</v>
      </c>
      <c r="J132" s="38">
        <v>1.063</v>
      </c>
    </row>
    <row r="133" spans="1:10" ht="15.75" customHeight="1">
      <c r="A133" s="3" t="s">
        <v>37</v>
      </c>
      <c r="B133" s="8" t="s">
        <v>10</v>
      </c>
      <c r="C133" s="37">
        <v>1.041</v>
      </c>
      <c r="D133" s="31" t="s">
        <v>11</v>
      </c>
      <c r="E133" s="38">
        <v>1.041</v>
      </c>
      <c r="F133" s="31">
        <f>(C133+E133)/2-(H133+J133)/2</f>
        <v>-0.010000000000000009</v>
      </c>
      <c r="G133" s="3" t="s">
        <v>39</v>
      </c>
      <c r="H133" s="37">
        <v>1.051</v>
      </c>
      <c r="I133" s="31" t="s">
        <v>11</v>
      </c>
      <c r="J133" s="38">
        <v>1.051</v>
      </c>
    </row>
    <row r="134" spans="1:10" ht="15.75" customHeight="1">
      <c r="A134" s="3" t="s">
        <v>38</v>
      </c>
      <c r="B134" s="8" t="s">
        <v>10</v>
      </c>
      <c r="C134" s="37">
        <v>0.57</v>
      </c>
      <c r="D134" s="31" t="s">
        <v>11</v>
      </c>
      <c r="E134" s="38">
        <v>0.57</v>
      </c>
      <c r="F134" s="31">
        <f>(C134+E134)/2-(H134+J134)/2</f>
        <v>0.019999999999999907</v>
      </c>
      <c r="G134" s="3" t="s">
        <v>39</v>
      </c>
      <c r="H134" s="37">
        <v>0.55</v>
      </c>
      <c r="I134" s="31" t="s">
        <v>11</v>
      </c>
      <c r="J134" s="38">
        <v>0.55</v>
      </c>
    </row>
    <row r="135" spans="2:10" ht="15.75" customHeight="1">
      <c r="B135" s="8"/>
      <c r="C135" s="12"/>
      <c r="D135" s="10"/>
      <c r="E135" s="11"/>
      <c r="F135" s="10"/>
      <c r="H135" s="12"/>
      <c r="I135" s="10"/>
      <c r="J135" s="11"/>
    </row>
    <row r="136" spans="1:10" ht="15.75" customHeight="1">
      <c r="A136" s="7" t="s">
        <v>56</v>
      </c>
      <c r="B136" s="1" t="s">
        <v>6</v>
      </c>
      <c r="C136" s="1" t="s">
        <v>114</v>
      </c>
      <c r="D136" s="21"/>
      <c r="E136" s="2"/>
      <c r="F136" s="1" t="s">
        <v>12</v>
      </c>
      <c r="G136" s="2" t="s">
        <v>7</v>
      </c>
      <c r="H136" s="1" t="s">
        <v>114</v>
      </c>
      <c r="I136" s="21"/>
      <c r="J136" s="2"/>
    </row>
    <row r="137" spans="1:10" ht="15.75" customHeight="1">
      <c r="A137" s="7" t="s">
        <v>176</v>
      </c>
      <c r="B137" s="1"/>
      <c r="C137" s="1"/>
      <c r="D137" s="21"/>
      <c r="E137" s="2"/>
      <c r="F137" s="1"/>
      <c r="G137" s="2"/>
      <c r="H137" s="1"/>
      <c r="I137" s="21"/>
      <c r="J137" s="2"/>
    </row>
    <row r="138" spans="1:10" ht="15.75" customHeight="1">
      <c r="A138" s="3" t="s">
        <v>178</v>
      </c>
      <c r="B138" s="8" t="s">
        <v>10</v>
      </c>
      <c r="C138" s="12">
        <v>280</v>
      </c>
      <c r="D138" s="10" t="s">
        <v>11</v>
      </c>
      <c r="E138" s="11">
        <v>300</v>
      </c>
      <c r="F138" s="10">
        <f aca="true" t="shared" si="6" ref="F138:F147">(C138+E138)/2-(H138+J138)/2</f>
        <v>0</v>
      </c>
      <c r="G138" s="3" t="s">
        <v>39</v>
      </c>
      <c r="H138" s="12">
        <v>280</v>
      </c>
      <c r="I138" s="10" t="s">
        <v>11</v>
      </c>
      <c r="J138" s="11">
        <v>300</v>
      </c>
    </row>
    <row r="139" spans="1:10" ht="15.75" customHeight="1">
      <c r="A139" s="3" t="s">
        <v>179</v>
      </c>
      <c r="B139" s="8" t="s">
        <v>10</v>
      </c>
      <c r="C139" s="12">
        <v>250</v>
      </c>
      <c r="D139" s="10" t="s">
        <v>11</v>
      </c>
      <c r="E139" s="11">
        <v>265</v>
      </c>
      <c r="F139" s="10">
        <f t="shared" si="6"/>
        <v>0</v>
      </c>
      <c r="G139" s="3" t="s">
        <v>39</v>
      </c>
      <c r="H139" s="12">
        <v>250</v>
      </c>
      <c r="I139" s="10" t="s">
        <v>11</v>
      </c>
      <c r="J139" s="11">
        <v>265</v>
      </c>
    </row>
    <row r="140" spans="1:10" ht="15.75" customHeight="1">
      <c r="A140" s="3" t="s">
        <v>180</v>
      </c>
      <c r="B140" s="8" t="s">
        <v>10</v>
      </c>
      <c r="C140" s="12">
        <v>228</v>
      </c>
      <c r="D140" s="10" t="s">
        <v>11</v>
      </c>
      <c r="E140" s="11">
        <v>240</v>
      </c>
      <c r="F140" s="10">
        <f t="shared" si="6"/>
        <v>0</v>
      </c>
      <c r="G140" s="3" t="s">
        <v>39</v>
      </c>
      <c r="H140" s="12">
        <v>228</v>
      </c>
      <c r="I140" s="10" t="s">
        <v>11</v>
      </c>
      <c r="J140" s="11">
        <v>240</v>
      </c>
    </row>
    <row r="141" spans="1:10" ht="15.75" customHeight="1">
      <c r="A141" s="3" t="s">
        <v>181</v>
      </c>
      <c r="B141" s="8" t="s">
        <v>10</v>
      </c>
      <c r="C141" s="12">
        <v>180</v>
      </c>
      <c r="D141" s="10" t="s">
        <v>11</v>
      </c>
      <c r="E141" s="11">
        <v>205</v>
      </c>
      <c r="F141" s="10">
        <f>(C141+E141)/2-(H141+J141)/2</f>
        <v>0</v>
      </c>
      <c r="G141" s="3" t="s">
        <v>39</v>
      </c>
      <c r="H141" s="12">
        <v>180</v>
      </c>
      <c r="I141" s="10" t="s">
        <v>11</v>
      </c>
      <c r="J141" s="11">
        <v>205</v>
      </c>
    </row>
    <row r="142" spans="1:10" ht="15.75" customHeight="1">
      <c r="A142" s="39" t="s">
        <v>174</v>
      </c>
      <c r="B142" s="8"/>
      <c r="C142" s="12"/>
      <c r="D142" s="10"/>
      <c r="E142" s="11"/>
      <c r="F142" s="10"/>
      <c r="H142" s="12"/>
      <c r="I142" s="10"/>
      <c r="J142" s="11"/>
    </row>
    <row r="143" spans="1:10" ht="15.75" customHeight="1">
      <c r="A143" s="3" t="s">
        <v>182</v>
      </c>
      <c r="B143" s="8" t="s">
        <v>10</v>
      </c>
      <c r="C143" s="12">
        <v>228</v>
      </c>
      <c r="D143" s="10" t="s">
        <v>11</v>
      </c>
      <c r="E143" s="11">
        <v>245</v>
      </c>
      <c r="F143" s="10">
        <f t="shared" si="6"/>
        <v>0</v>
      </c>
      <c r="G143" s="3" t="s">
        <v>39</v>
      </c>
      <c r="H143" s="12">
        <v>228</v>
      </c>
      <c r="I143" s="10" t="s">
        <v>11</v>
      </c>
      <c r="J143" s="11">
        <v>245</v>
      </c>
    </row>
    <row r="144" spans="1:10" ht="15.75" customHeight="1">
      <c r="A144" s="3" t="s">
        <v>183</v>
      </c>
      <c r="B144" s="8" t="s">
        <v>10</v>
      </c>
      <c r="C144" s="12">
        <v>150</v>
      </c>
      <c r="D144" s="10" t="s">
        <v>11</v>
      </c>
      <c r="E144" s="11">
        <v>186</v>
      </c>
      <c r="F144" s="10">
        <f>(C144+E144)/2-(H144+J144)/2</f>
        <v>0</v>
      </c>
      <c r="G144" s="3" t="s">
        <v>39</v>
      </c>
      <c r="H144" s="12">
        <v>150</v>
      </c>
      <c r="I144" s="10" t="s">
        <v>11</v>
      </c>
      <c r="J144" s="11">
        <v>186</v>
      </c>
    </row>
    <row r="145" spans="1:10" ht="15.75" customHeight="1">
      <c r="A145" s="39" t="s">
        <v>175</v>
      </c>
      <c r="B145" s="8"/>
      <c r="C145" s="12"/>
      <c r="D145" s="10"/>
      <c r="E145" s="11"/>
      <c r="F145" s="10"/>
      <c r="H145" s="12"/>
      <c r="I145" s="10"/>
      <c r="J145" s="11"/>
    </row>
    <row r="146" spans="1:10" ht="15.75" customHeight="1">
      <c r="A146" s="3" t="s">
        <v>182</v>
      </c>
      <c r="B146" s="8" t="s">
        <v>10</v>
      </c>
      <c r="C146" s="12">
        <v>135</v>
      </c>
      <c r="D146" s="10" t="s">
        <v>11</v>
      </c>
      <c r="E146" s="11">
        <v>150</v>
      </c>
      <c r="F146" s="10">
        <f t="shared" si="6"/>
        <v>0</v>
      </c>
      <c r="G146" s="3" t="s">
        <v>39</v>
      </c>
      <c r="H146" s="12">
        <v>135</v>
      </c>
      <c r="I146" s="10" t="s">
        <v>11</v>
      </c>
      <c r="J146" s="11">
        <v>150</v>
      </c>
    </row>
    <row r="147" spans="1:10" ht="15.75" customHeight="1">
      <c r="A147" s="3" t="s">
        <v>184</v>
      </c>
      <c r="B147" s="8" t="s">
        <v>10</v>
      </c>
      <c r="C147" s="12">
        <v>78</v>
      </c>
      <c r="D147" s="10" t="s">
        <v>11</v>
      </c>
      <c r="E147" s="11">
        <v>120</v>
      </c>
      <c r="F147" s="10">
        <f t="shared" si="6"/>
        <v>0</v>
      </c>
      <c r="G147" s="3" t="s">
        <v>39</v>
      </c>
      <c r="H147" s="12">
        <v>78</v>
      </c>
      <c r="I147" s="10" t="s">
        <v>11</v>
      </c>
      <c r="J147" s="11">
        <v>120</v>
      </c>
    </row>
    <row r="148" spans="1:10" ht="15.75" customHeight="1">
      <c r="A148" s="3" t="s">
        <v>185</v>
      </c>
      <c r="B148" s="8" t="s">
        <v>10</v>
      </c>
      <c r="C148" s="12">
        <v>58</v>
      </c>
      <c r="D148" s="10" t="s">
        <v>11</v>
      </c>
      <c r="E148" s="11">
        <v>65</v>
      </c>
      <c r="F148" s="10">
        <f>(C148+E148)/2-(H148+J148)/2</f>
        <v>0</v>
      </c>
      <c r="G148" s="3" t="s">
        <v>39</v>
      </c>
      <c r="H148" s="12">
        <v>58</v>
      </c>
      <c r="I148" s="10" t="s">
        <v>11</v>
      </c>
      <c r="J148" s="11">
        <v>65</v>
      </c>
    </row>
    <row r="149" spans="2:10" ht="15.75" customHeight="1">
      <c r="B149" s="8"/>
      <c r="C149" s="12"/>
      <c r="D149" s="10"/>
      <c r="E149" s="11"/>
      <c r="F149" s="10"/>
      <c r="H149" s="12"/>
      <c r="I149" s="10"/>
      <c r="J149" s="11"/>
    </row>
    <row r="150" spans="1:10" ht="15.75" customHeight="1">
      <c r="A150" s="7" t="s">
        <v>145</v>
      </c>
      <c r="B150" s="1" t="s">
        <v>6</v>
      </c>
      <c r="C150" s="1" t="s">
        <v>114</v>
      </c>
      <c r="D150" s="21"/>
      <c r="E150" s="2"/>
      <c r="F150" s="1" t="s">
        <v>12</v>
      </c>
      <c r="G150" s="2" t="s">
        <v>7</v>
      </c>
      <c r="H150" s="1" t="s">
        <v>114</v>
      </c>
      <c r="I150" s="21"/>
      <c r="J150" s="2"/>
    </row>
    <row r="151" spans="1:10" ht="15.75" customHeight="1">
      <c r="A151" s="3" t="s">
        <v>41</v>
      </c>
      <c r="B151" s="8" t="s">
        <v>10</v>
      </c>
      <c r="C151" s="12">
        <v>500</v>
      </c>
      <c r="D151" s="10" t="s">
        <v>11</v>
      </c>
      <c r="E151" s="11">
        <v>540</v>
      </c>
      <c r="F151" s="10">
        <f>(C151+E151)/2-(H151+J151)/2</f>
        <v>0</v>
      </c>
      <c r="G151" s="14" t="s">
        <v>39</v>
      </c>
      <c r="H151" s="12">
        <v>500</v>
      </c>
      <c r="I151" s="10" t="s">
        <v>11</v>
      </c>
      <c r="J151" s="11">
        <v>540</v>
      </c>
    </row>
    <row r="152" spans="1:10" ht="15.75" customHeight="1">
      <c r="A152" s="3" t="s">
        <v>40</v>
      </c>
      <c r="B152" s="8" t="s">
        <v>10</v>
      </c>
      <c r="C152" s="12">
        <v>440</v>
      </c>
      <c r="D152" s="10" t="s">
        <v>11</v>
      </c>
      <c r="E152" s="11">
        <v>458</v>
      </c>
      <c r="F152" s="10">
        <f>(C152+E152)/2-(H152+J152)/2</f>
        <v>0</v>
      </c>
      <c r="G152" s="14" t="s">
        <v>39</v>
      </c>
      <c r="H152" s="12">
        <v>440</v>
      </c>
      <c r="I152" s="10" t="s">
        <v>11</v>
      </c>
      <c r="J152" s="11">
        <v>458</v>
      </c>
    </row>
    <row r="153" spans="1:10" ht="15.75" customHeight="1">
      <c r="A153" s="3" t="s">
        <v>43</v>
      </c>
      <c r="B153" s="8" t="s">
        <v>10</v>
      </c>
      <c r="C153" s="12">
        <v>390</v>
      </c>
      <c r="D153" s="10" t="s">
        <v>11</v>
      </c>
      <c r="E153" s="11">
        <v>410</v>
      </c>
      <c r="F153" s="10">
        <f>(C153+E153)/2-(H153+J153)/2</f>
        <v>0</v>
      </c>
      <c r="G153" s="14" t="s">
        <v>39</v>
      </c>
      <c r="H153" s="12">
        <v>390</v>
      </c>
      <c r="I153" s="10" t="s">
        <v>11</v>
      </c>
      <c r="J153" s="11">
        <v>410</v>
      </c>
    </row>
    <row r="154" spans="1:10" ht="15.75" customHeight="1">
      <c r="A154" s="3" t="s">
        <v>42</v>
      </c>
      <c r="B154" s="8" t="s">
        <v>10</v>
      </c>
      <c r="C154" s="9">
        <v>260</v>
      </c>
      <c r="D154" s="10" t="s">
        <v>11</v>
      </c>
      <c r="E154" s="11">
        <v>320</v>
      </c>
      <c r="F154" s="10">
        <f>(C154+E154)/2-(H154+J154)/2</f>
        <v>0</v>
      </c>
      <c r="G154" s="14" t="s">
        <v>39</v>
      </c>
      <c r="H154" s="9">
        <v>260</v>
      </c>
      <c r="I154" s="10" t="s">
        <v>11</v>
      </c>
      <c r="J154" s="11">
        <v>320</v>
      </c>
    </row>
    <row r="155" ht="15.75" customHeight="1">
      <c r="G155" s="14"/>
    </row>
    <row r="156" spans="1:10" ht="15.75" customHeight="1">
      <c r="A156" s="7" t="s">
        <v>44</v>
      </c>
      <c r="B156" s="1" t="s">
        <v>6</v>
      </c>
      <c r="C156" s="1" t="s">
        <v>114</v>
      </c>
      <c r="D156" s="21"/>
      <c r="E156" s="2"/>
      <c r="F156" s="1" t="s">
        <v>12</v>
      </c>
      <c r="G156" s="2" t="s">
        <v>7</v>
      </c>
      <c r="H156" s="1" t="s">
        <v>114</v>
      </c>
      <c r="I156" s="21"/>
      <c r="J156" s="2"/>
    </row>
    <row r="157" spans="1:10" ht="15.75" customHeight="1">
      <c r="A157" s="3" t="s">
        <v>177</v>
      </c>
      <c r="B157" s="8" t="s">
        <v>10</v>
      </c>
      <c r="C157" s="27">
        <v>1000</v>
      </c>
      <c r="D157" s="10" t="s">
        <v>11</v>
      </c>
      <c r="E157" s="28">
        <v>1200</v>
      </c>
      <c r="F157" s="10">
        <f>(C157+E157)/2-(H157+J157)/2</f>
        <v>0</v>
      </c>
      <c r="G157" s="14" t="s">
        <v>39</v>
      </c>
      <c r="H157" s="27">
        <v>1000</v>
      </c>
      <c r="I157" s="10" t="s">
        <v>11</v>
      </c>
      <c r="J157" s="28">
        <v>1200</v>
      </c>
    </row>
    <row r="158" spans="1:10" ht="15.75" customHeight="1">
      <c r="A158" s="3" t="s">
        <v>45</v>
      </c>
      <c r="B158" s="8" t="s">
        <v>10</v>
      </c>
      <c r="C158" s="27">
        <v>1100</v>
      </c>
      <c r="D158" s="10" t="s">
        <v>11</v>
      </c>
      <c r="E158" s="28">
        <v>1250</v>
      </c>
      <c r="F158" s="10">
        <f>(C158+E158)/2-(H158+J158)/2</f>
        <v>0</v>
      </c>
      <c r="G158" s="14" t="s">
        <v>39</v>
      </c>
      <c r="H158" s="27">
        <v>1100</v>
      </c>
      <c r="I158" s="10" t="s">
        <v>11</v>
      </c>
      <c r="J158" s="28">
        <v>1250</v>
      </c>
    </row>
    <row r="159" spans="2:10" ht="15.75" customHeight="1">
      <c r="B159" s="8"/>
      <c r="C159" s="27"/>
      <c r="D159" s="10"/>
      <c r="E159" s="28"/>
      <c r="F159" s="10"/>
      <c r="G159" s="14"/>
      <c r="H159" s="27"/>
      <c r="I159" s="10"/>
      <c r="J159" s="28"/>
    </row>
    <row r="160" spans="1:10" ht="15.75" customHeight="1">
      <c r="A160" s="7" t="s">
        <v>46</v>
      </c>
      <c r="B160" s="1" t="s">
        <v>6</v>
      </c>
      <c r="C160" s="1" t="s">
        <v>114</v>
      </c>
      <c r="D160" s="21"/>
      <c r="E160" s="2"/>
      <c r="F160" s="1" t="s">
        <v>12</v>
      </c>
      <c r="G160" s="2" t="s">
        <v>7</v>
      </c>
      <c r="H160" s="1" t="s">
        <v>114</v>
      </c>
      <c r="I160" s="21"/>
      <c r="J160" s="2"/>
    </row>
    <row r="161" spans="1:10" ht="15.75" customHeight="1">
      <c r="A161" s="3" t="s">
        <v>48</v>
      </c>
      <c r="B161" s="8" t="s">
        <v>10</v>
      </c>
      <c r="C161" s="27">
        <v>1200</v>
      </c>
      <c r="D161" s="10" t="s">
        <v>11</v>
      </c>
      <c r="E161" s="28">
        <v>1300</v>
      </c>
      <c r="F161" s="10">
        <f>(C161+E161)/2-(H161+J161)/2</f>
        <v>0</v>
      </c>
      <c r="G161" s="14" t="s">
        <v>39</v>
      </c>
      <c r="H161" s="27">
        <v>1200</v>
      </c>
      <c r="I161" s="10" t="s">
        <v>11</v>
      </c>
      <c r="J161" s="28">
        <v>1300</v>
      </c>
    </row>
    <row r="162" spans="1:10" ht="15.75" customHeight="1">
      <c r="A162" s="3" t="s">
        <v>47</v>
      </c>
      <c r="B162" s="8" t="s">
        <v>10</v>
      </c>
      <c r="C162" s="27">
        <v>1200</v>
      </c>
      <c r="D162" s="10" t="s">
        <v>11</v>
      </c>
      <c r="E162" s="28">
        <v>1450</v>
      </c>
      <c r="F162" s="10">
        <f>(C162+E162)/2-(H162+J162)/2</f>
        <v>0</v>
      </c>
      <c r="G162" s="14" t="s">
        <v>39</v>
      </c>
      <c r="H162" s="27">
        <v>1200</v>
      </c>
      <c r="I162" s="10" t="s">
        <v>11</v>
      </c>
      <c r="J162" s="28">
        <v>1450</v>
      </c>
    </row>
    <row r="163" spans="1:10" ht="15.75" customHeight="1">
      <c r="A163" s="3" t="s">
        <v>49</v>
      </c>
      <c r="B163" s="8" t="s">
        <v>10</v>
      </c>
      <c r="C163" s="27">
        <v>1500</v>
      </c>
      <c r="D163" s="10" t="s">
        <v>11</v>
      </c>
      <c r="E163" s="28">
        <v>1750</v>
      </c>
      <c r="F163" s="10">
        <f>(C163+E163)/2-(H163+J163)/2</f>
        <v>0</v>
      </c>
      <c r="G163" s="14" t="s">
        <v>39</v>
      </c>
      <c r="H163" s="27">
        <v>1500</v>
      </c>
      <c r="I163" s="10" t="s">
        <v>11</v>
      </c>
      <c r="J163" s="28">
        <v>1750</v>
      </c>
    </row>
    <row r="164" spans="2:10" ht="15.75" customHeight="1">
      <c r="B164" s="8"/>
      <c r="C164" s="27"/>
      <c r="D164" s="10"/>
      <c r="E164" s="28"/>
      <c r="F164" s="10"/>
      <c r="G164" s="14"/>
      <c r="H164" s="27"/>
      <c r="I164" s="10"/>
      <c r="J164" s="28"/>
    </row>
    <row r="165" spans="1:10" ht="15.75" customHeight="1">
      <c r="A165" s="7" t="s">
        <v>126</v>
      </c>
      <c r="B165" s="1" t="s">
        <v>6</v>
      </c>
      <c r="C165" s="1" t="s">
        <v>115</v>
      </c>
      <c r="D165" s="21"/>
      <c r="E165" s="2"/>
      <c r="F165" s="1" t="s">
        <v>12</v>
      </c>
      <c r="G165" s="2" t="s">
        <v>7</v>
      </c>
      <c r="H165" s="1" t="s">
        <v>115</v>
      </c>
      <c r="I165" s="21"/>
      <c r="J165" s="2"/>
    </row>
    <row r="166" spans="1:10" ht="15.75" customHeight="1">
      <c r="A166" s="3" t="s">
        <v>101</v>
      </c>
      <c r="B166" s="8" t="s">
        <v>10</v>
      </c>
      <c r="C166" s="12">
        <v>4.6</v>
      </c>
      <c r="D166" s="10" t="s">
        <v>11</v>
      </c>
      <c r="E166" s="11">
        <v>5.6</v>
      </c>
      <c r="F166" s="10">
        <f aca="true" t="shared" si="7" ref="F166:F172">(C166+E166)/2-(H166+J166)/2</f>
        <v>0.09999999999999964</v>
      </c>
      <c r="G166" s="3" t="s">
        <v>39</v>
      </c>
      <c r="H166" s="12">
        <v>4.5</v>
      </c>
      <c r="I166" s="10" t="s">
        <v>11</v>
      </c>
      <c r="J166" s="11">
        <v>5.5</v>
      </c>
    </row>
    <row r="167" spans="1:10" ht="15.75" customHeight="1">
      <c r="A167" s="3" t="s">
        <v>50</v>
      </c>
      <c r="B167" s="8" t="s">
        <v>10</v>
      </c>
      <c r="C167" s="12">
        <v>3.75</v>
      </c>
      <c r="D167" s="10" t="s">
        <v>11</v>
      </c>
      <c r="E167" s="11">
        <v>4.6</v>
      </c>
      <c r="F167" s="10">
        <f t="shared" si="7"/>
        <v>0.04999999999999982</v>
      </c>
      <c r="G167" s="3" t="s">
        <v>39</v>
      </c>
      <c r="H167" s="12">
        <v>3.75</v>
      </c>
      <c r="I167" s="10" t="s">
        <v>11</v>
      </c>
      <c r="J167" s="11">
        <v>4.5</v>
      </c>
    </row>
    <row r="168" spans="1:10" ht="15.75" customHeight="1">
      <c r="A168" s="3" t="s">
        <v>51</v>
      </c>
      <c r="B168" s="8" t="s">
        <v>10</v>
      </c>
      <c r="C168" s="12">
        <v>2.65</v>
      </c>
      <c r="D168" s="10" t="s">
        <v>11</v>
      </c>
      <c r="E168" s="11">
        <v>2.8</v>
      </c>
      <c r="F168" s="10">
        <f t="shared" si="7"/>
        <v>0</v>
      </c>
      <c r="G168" s="3" t="s">
        <v>39</v>
      </c>
      <c r="H168" s="12">
        <v>2.65</v>
      </c>
      <c r="I168" s="10" t="s">
        <v>11</v>
      </c>
      <c r="J168" s="11">
        <v>2.8</v>
      </c>
    </row>
    <row r="169" spans="1:10" ht="15.75" customHeight="1">
      <c r="A169" s="3" t="s">
        <v>52</v>
      </c>
      <c r="B169" s="8" t="s">
        <v>10</v>
      </c>
      <c r="C169" s="12">
        <v>2.25</v>
      </c>
      <c r="D169" s="10" t="s">
        <v>11</v>
      </c>
      <c r="E169" s="11">
        <v>2.55</v>
      </c>
      <c r="F169" s="10">
        <f t="shared" si="7"/>
        <v>0</v>
      </c>
      <c r="G169" s="3" t="s">
        <v>39</v>
      </c>
      <c r="H169" s="12">
        <v>2.25</v>
      </c>
      <c r="I169" s="10" t="s">
        <v>11</v>
      </c>
      <c r="J169" s="11">
        <v>2.55</v>
      </c>
    </row>
    <row r="170" spans="1:10" ht="15.75" customHeight="1">
      <c r="A170" s="3" t="s">
        <v>53</v>
      </c>
      <c r="B170" s="8" t="s">
        <v>10</v>
      </c>
      <c r="C170" s="12">
        <v>2.25</v>
      </c>
      <c r="D170" s="10" t="s">
        <v>11</v>
      </c>
      <c r="E170" s="11">
        <v>2.25</v>
      </c>
      <c r="F170" s="10">
        <f t="shared" si="7"/>
        <v>0</v>
      </c>
      <c r="G170" s="3" t="s">
        <v>39</v>
      </c>
      <c r="H170" s="12">
        <v>2.25</v>
      </c>
      <c r="I170" s="10" t="s">
        <v>11</v>
      </c>
      <c r="J170" s="11">
        <v>2.25</v>
      </c>
    </row>
    <row r="171" spans="1:10" ht="15.75" customHeight="1">
      <c r="A171" s="3" t="s">
        <v>54</v>
      </c>
      <c r="B171" s="8" t="s">
        <v>10</v>
      </c>
      <c r="C171" s="27">
        <v>12.01</v>
      </c>
      <c r="D171" s="10" t="s">
        <v>11</v>
      </c>
      <c r="E171" s="28">
        <v>12.03</v>
      </c>
      <c r="F171" s="10">
        <f t="shared" si="7"/>
        <v>0</v>
      </c>
      <c r="G171" s="3" t="s">
        <v>39</v>
      </c>
      <c r="H171" s="27">
        <v>12.01</v>
      </c>
      <c r="I171" s="10" t="s">
        <v>11</v>
      </c>
      <c r="J171" s="28">
        <v>12.03</v>
      </c>
    </row>
    <row r="172" spans="1:10" ht="15.75" customHeight="1">
      <c r="A172" s="3" t="s">
        <v>55</v>
      </c>
      <c r="B172" s="8" t="s">
        <v>10</v>
      </c>
      <c r="C172" s="12">
        <v>6</v>
      </c>
      <c r="D172" s="10" t="s">
        <v>11</v>
      </c>
      <c r="E172" s="28">
        <v>6.02</v>
      </c>
      <c r="F172" s="10">
        <f t="shared" si="7"/>
        <v>0</v>
      </c>
      <c r="G172" s="3" t="s">
        <v>39</v>
      </c>
      <c r="H172" s="12">
        <v>6</v>
      </c>
      <c r="I172" s="10" t="s">
        <v>11</v>
      </c>
      <c r="J172" s="28">
        <v>6.02</v>
      </c>
    </row>
    <row r="174" spans="1:10" ht="15.75" customHeight="1">
      <c r="A174" s="7" t="s">
        <v>62</v>
      </c>
      <c r="B174" s="1" t="s">
        <v>6</v>
      </c>
      <c r="C174" s="1" t="s">
        <v>138</v>
      </c>
      <c r="D174" s="21"/>
      <c r="E174" s="2"/>
      <c r="F174" s="1" t="s">
        <v>12</v>
      </c>
      <c r="G174" s="2" t="s">
        <v>7</v>
      </c>
      <c r="H174" s="1" t="s">
        <v>138</v>
      </c>
      <c r="I174" s="21"/>
      <c r="J174" s="2"/>
    </row>
    <row r="175" spans="1:10" ht="15.75" customHeight="1">
      <c r="A175" s="3" t="s">
        <v>162</v>
      </c>
      <c r="B175" s="8" t="s">
        <v>10</v>
      </c>
      <c r="C175" s="41">
        <v>0.3</v>
      </c>
      <c r="D175" s="10" t="s">
        <v>11</v>
      </c>
      <c r="E175" s="40">
        <v>0.301</v>
      </c>
      <c r="F175" s="10">
        <f>(C175+E175)/2-(H175+J175)/2</f>
        <v>0</v>
      </c>
      <c r="G175" s="3" t="s">
        <v>39</v>
      </c>
      <c r="H175" s="41">
        <v>0.3</v>
      </c>
      <c r="I175" s="10" t="s">
        <v>11</v>
      </c>
      <c r="J175" s="40">
        <v>0.301</v>
      </c>
    </row>
    <row r="176" spans="1:10" ht="15.75" customHeight="1">
      <c r="A176" s="3" t="s">
        <v>161</v>
      </c>
      <c r="B176" s="8" t="s">
        <v>10</v>
      </c>
      <c r="C176" s="37">
        <v>0.856</v>
      </c>
      <c r="D176" s="10" t="s">
        <v>11</v>
      </c>
      <c r="E176" s="38">
        <v>0.924</v>
      </c>
      <c r="F176" s="10">
        <f>(C176+E176)/2-(H176+J176)/2</f>
        <v>0</v>
      </c>
      <c r="G176" s="3" t="s">
        <v>39</v>
      </c>
      <c r="H176" s="37">
        <v>0.856</v>
      </c>
      <c r="I176" s="10" t="s">
        <v>11</v>
      </c>
      <c r="J176" s="38">
        <v>0.924</v>
      </c>
    </row>
    <row r="177" spans="1:10" ht="15.75" customHeight="1">
      <c r="A177" s="3" t="s">
        <v>159</v>
      </c>
      <c r="B177" s="8" t="s">
        <v>10</v>
      </c>
      <c r="C177" s="12">
        <v>0.18</v>
      </c>
      <c r="D177" s="10" t="s">
        <v>11</v>
      </c>
      <c r="E177" s="11">
        <v>0.18</v>
      </c>
      <c r="F177" s="10">
        <f>(C177+E177)/2-(H177+J177)/2</f>
        <v>0</v>
      </c>
      <c r="G177" s="3" t="s">
        <v>39</v>
      </c>
      <c r="H177" s="12">
        <v>0.18</v>
      </c>
      <c r="I177" s="10" t="s">
        <v>11</v>
      </c>
      <c r="J177" s="11">
        <v>0.18</v>
      </c>
    </row>
    <row r="178" spans="1:10" ht="15.75" customHeight="1">
      <c r="A178" s="3" t="s">
        <v>160</v>
      </c>
      <c r="B178" s="8" t="s">
        <v>10</v>
      </c>
      <c r="C178" s="12">
        <v>0.15</v>
      </c>
      <c r="D178" s="10" t="s">
        <v>11</v>
      </c>
      <c r="E178" s="11">
        <v>0.15</v>
      </c>
      <c r="F178" s="10">
        <f>(C178+E178)/2-(H178+J178)/2</f>
        <v>0</v>
      </c>
      <c r="G178" s="3" t="s">
        <v>39</v>
      </c>
      <c r="H178" s="12">
        <v>0.15</v>
      </c>
      <c r="I178" s="10" t="s">
        <v>11</v>
      </c>
      <c r="J178" s="11">
        <v>0.15</v>
      </c>
    </row>
    <row r="179" spans="2:10" ht="15.75" customHeight="1">
      <c r="B179" s="8"/>
      <c r="C179" s="12"/>
      <c r="D179" s="10"/>
      <c r="E179" s="11"/>
      <c r="F179" s="10"/>
      <c r="H179" s="12"/>
      <c r="I179" s="10"/>
      <c r="J179" s="11"/>
    </row>
    <row r="180" spans="2:10" ht="15.75" customHeight="1">
      <c r="B180" s="8"/>
      <c r="D180" s="10"/>
      <c r="E180" s="14"/>
      <c r="F180" s="10"/>
      <c r="I180" s="10"/>
      <c r="J180" s="14"/>
    </row>
    <row r="181" spans="1:10" ht="15.75" customHeight="1">
      <c r="A181" s="15" t="s">
        <v>127</v>
      </c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 customHeight="1">
      <c r="A182" s="17" t="s">
        <v>63</v>
      </c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5.75" customHeight="1">
      <c r="A183" s="13"/>
      <c r="B183" s="23"/>
      <c r="C183" s="23"/>
      <c r="D183" s="23"/>
      <c r="E183" s="23"/>
      <c r="F183" s="23"/>
      <c r="H183" s="23"/>
      <c r="I183" s="23"/>
      <c r="J183" s="23"/>
    </row>
    <row r="184" ht="15.75" customHeight="1">
      <c r="A184" s="7" t="s">
        <v>64</v>
      </c>
    </row>
    <row r="185" spans="1:10" ht="15.75" customHeight="1">
      <c r="A185" s="7" t="s">
        <v>108</v>
      </c>
      <c r="B185" s="1"/>
      <c r="C185" s="1" t="s">
        <v>115</v>
      </c>
      <c r="D185" s="21"/>
      <c r="E185" s="2"/>
      <c r="F185" s="1" t="s">
        <v>12</v>
      </c>
      <c r="G185" s="1"/>
      <c r="H185" s="1" t="s">
        <v>115</v>
      </c>
      <c r="I185" s="21"/>
      <c r="J185" s="2"/>
    </row>
    <row r="186" spans="1:12" ht="15.75" customHeight="1">
      <c r="A186" s="3" t="s">
        <v>65</v>
      </c>
      <c r="C186" s="12">
        <v>3.25</v>
      </c>
      <c r="D186" s="10" t="s">
        <v>11</v>
      </c>
      <c r="E186" s="11">
        <v>3.44</v>
      </c>
      <c r="F186" s="10">
        <f>(C186+E186)/2-(H186+J186)/2</f>
        <v>0</v>
      </c>
      <c r="G186" s="11"/>
      <c r="H186" s="12">
        <v>3.25</v>
      </c>
      <c r="I186" s="10" t="s">
        <v>11</v>
      </c>
      <c r="J186" s="11">
        <v>3.44</v>
      </c>
      <c r="K186" s="12"/>
      <c r="L186" s="12"/>
    </row>
    <row r="187" spans="1:12" ht="15.75" customHeight="1">
      <c r="A187" s="3" t="s">
        <v>66</v>
      </c>
      <c r="C187" s="12">
        <v>3.06</v>
      </c>
      <c r="D187" s="10" t="s">
        <v>11</v>
      </c>
      <c r="E187" s="11">
        <v>3.16</v>
      </c>
      <c r="F187" s="10">
        <f>(C187+E187)/2-(H187+J187)/2</f>
        <v>0</v>
      </c>
      <c r="G187" s="11"/>
      <c r="H187" s="12">
        <v>3.06</v>
      </c>
      <c r="I187" s="10" t="s">
        <v>11</v>
      </c>
      <c r="J187" s="11">
        <v>3.16</v>
      </c>
      <c r="K187" s="12"/>
      <c r="L187" s="12"/>
    </row>
    <row r="188" spans="1:12" ht="15.75" customHeight="1">
      <c r="A188" s="3" t="s">
        <v>67</v>
      </c>
      <c r="C188" s="12">
        <v>2.89</v>
      </c>
      <c r="D188" s="10" t="s">
        <v>11</v>
      </c>
      <c r="E188" s="11">
        <v>3.02</v>
      </c>
      <c r="F188" s="10">
        <f>(C188+E188)/2-(H188+J188)/2</f>
        <v>0</v>
      </c>
      <c r="G188" s="11"/>
      <c r="H188" s="12">
        <v>2.89</v>
      </c>
      <c r="I188" s="10" t="s">
        <v>11</v>
      </c>
      <c r="J188" s="11">
        <v>3.02</v>
      </c>
      <c r="K188" s="12"/>
      <c r="L188" s="12"/>
    </row>
    <row r="189" spans="1:12" ht="15.75" customHeight="1">
      <c r="A189" s="3" t="s">
        <v>68</v>
      </c>
      <c r="C189" s="12">
        <v>2.76</v>
      </c>
      <c r="D189" s="10" t="s">
        <v>11</v>
      </c>
      <c r="E189" s="11">
        <v>2.83</v>
      </c>
      <c r="F189" s="10">
        <f>(C189+E189)/2-(H189+J189)/2</f>
        <v>0</v>
      </c>
      <c r="G189" s="11"/>
      <c r="H189" s="12">
        <v>2.76</v>
      </c>
      <c r="I189" s="10" t="s">
        <v>11</v>
      </c>
      <c r="J189" s="11">
        <v>2.83</v>
      </c>
      <c r="K189" s="12"/>
      <c r="L189" s="12"/>
    </row>
    <row r="190" spans="1:12" ht="15.75" customHeight="1">
      <c r="A190" s="3" t="s">
        <v>69</v>
      </c>
      <c r="C190" s="12">
        <v>2.49</v>
      </c>
      <c r="D190" s="10" t="s">
        <v>11</v>
      </c>
      <c r="E190" s="11">
        <v>2.54</v>
      </c>
      <c r="F190" s="10">
        <f>(C190+E190)/2-(H190+J190)/2</f>
        <v>0</v>
      </c>
      <c r="G190" s="11"/>
      <c r="H190" s="12">
        <v>2.49</v>
      </c>
      <c r="I190" s="10" t="s">
        <v>11</v>
      </c>
      <c r="J190" s="11">
        <v>2.54</v>
      </c>
      <c r="K190" s="12"/>
      <c r="L190" s="12"/>
    </row>
    <row r="191" spans="3:10" ht="15.75" customHeight="1">
      <c r="C191" s="12"/>
      <c r="D191" s="10"/>
      <c r="E191" s="11"/>
      <c r="F191" s="10"/>
      <c r="G191" s="11"/>
      <c r="H191" s="12"/>
      <c r="I191" s="10"/>
      <c r="J191" s="11"/>
    </row>
    <row r="192" spans="1:10" ht="15.75" customHeight="1">
      <c r="A192" s="7" t="s">
        <v>109</v>
      </c>
      <c r="B192" s="1"/>
      <c r="C192" s="1"/>
      <c r="D192" s="21"/>
      <c r="E192" s="2"/>
      <c r="F192" s="1" t="s">
        <v>12</v>
      </c>
      <c r="G192" s="1"/>
      <c r="H192" s="1"/>
      <c r="I192" s="21"/>
      <c r="J192" s="2"/>
    </row>
    <row r="193" spans="1:12" ht="15.75" customHeight="1">
      <c r="A193" s="3" t="s">
        <v>65</v>
      </c>
      <c r="C193" s="12">
        <v>3.18</v>
      </c>
      <c r="D193" s="10" t="s">
        <v>11</v>
      </c>
      <c r="E193" s="11">
        <v>3.28</v>
      </c>
      <c r="F193" s="10">
        <f>(C193+E193)/2-(H193+J193)/2</f>
        <v>0</v>
      </c>
      <c r="G193" s="11"/>
      <c r="H193" s="12">
        <v>3.18</v>
      </c>
      <c r="I193" s="10" t="s">
        <v>11</v>
      </c>
      <c r="J193" s="11">
        <v>3.28</v>
      </c>
      <c r="K193" s="12"/>
      <c r="L193" s="12"/>
    </row>
    <row r="194" spans="1:12" ht="15.75" customHeight="1">
      <c r="A194" s="3" t="s">
        <v>66</v>
      </c>
      <c r="C194" s="12">
        <v>2.99</v>
      </c>
      <c r="D194" s="10" t="s">
        <v>11</v>
      </c>
      <c r="E194" s="11">
        <v>3.1</v>
      </c>
      <c r="F194" s="10">
        <f>(C194+E194)/2-(H194+J194)/2</f>
        <v>0</v>
      </c>
      <c r="G194" s="11"/>
      <c r="H194" s="12">
        <v>2.99</v>
      </c>
      <c r="I194" s="10" t="s">
        <v>11</v>
      </c>
      <c r="J194" s="11">
        <v>3.1</v>
      </c>
      <c r="K194" s="12"/>
      <c r="L194" s="12"/>
    </row>
    <row r="195" spans="1:12" ht="15.75" customHeight="1">
      <c r="A195" s="3" t="s">
        <v>67</v>
      </c>
      <c r="C195" s="12">
        <v>2.76</v>
      </c>
      <c r="D195" s="10" t="s">
        <v>11</v>
      </c>
      <c r="E195" s="11">
        <v>2.96</v>
      </c>
      <c r="F195" s="10">
        <f>(C195+E195)/2-(H195+J195)/2</f>
        <v>0</v>
      </c>
      <c r="G195" s="11"/>
      <c r="H195" s="12">
        <v>2.76</v>
      </c>
      <c r="I195" s="10" t="s">
        <v>11</v>
      </c>
      <c r="J195" s="11">
        <v>2.96</v>
      </c>
      <c r="K195" s="12"/>
      <c r="L195" s="12"/>
    </row>
    <row r="196" spans="1:12" ht="15.75" customHeight="1">
      <c r="A196" s="3" t="s">
        <v>68</v>
      </c>
      <c r="C196" s="12">
        <v>2.65</v>
      </c>
      <c r="D196" s="10" t="s">
        <v>11</v>
      </c>
      <c r="E196" s="11">
        <v>2.74</v>
      </c>
      <c r="F196" s="10">
        <f>(C196+E196)/2-(H196+J196)/2</f>
        <v>0</v>
      </c>
      <c r="G196" s="11"/>
      <c r="H196" s="12">
        <v>2.65</v>
      </c>
      <c r="I196" s="10" t="s">
        <v>11</v>
      </c>
      <c r="J196" s="11">
        <v>2.74</v>
      </c>
      <c r="K196" s="12"/>
      <c r="L196" s="12"/>
    </row>
    <row r="197" spans="1:12" ht="15.75" customHeight="1">
      <c r="A197" s="3" t="s">
        <v>69</v>
      </c>
      <c r="C197" s="12">
        <v>2.41</v>
      </c>
      <c r="D197" s="10" t="s">
        <v>11</v>
      </c>
      <c r="E197" s="11">
        <v>2.47</v>
      </c>
      <c r="F197" s="10">
        <f>(C197+E197)/2-(H197+J197)/2</f>
        <v>0</v>
      </c>
      <c r="G197" s="11"/>
      <c r="H197" s="12">
        <v>2.41</v>
      </c>
      <c r="I197" s="10" t="s">
        <v>11</v>
      </c>
      <c r="J197" s="11">
        <v>2.47</v>
      </c>
      <c r="K197" s="12"/>
      <c r="L197" s="12"/>
    </row>
    <row r="198" spans="1:8" ht="15.75" customHeight="1">
      <c r="A198" s="7" t="s">
        <v>123</v>
      </c>
      <c r="C198" s="25">
        <v>46359</v>
      </c>
      <c r="F198" s="20">
        <f>C198-H198</f>
        <v>0</v>
      </c>
      <c r="G198" s="14"/>
      <c r="H198" s="25">
        <v>46359</v>
      </c>
    </row>
    <row r="199" spans="1:8" ht="15.75" customHeight="1">
      <c r="A199" s="7"/>
      <c r="C199" s="25"/>
      <c r="F199" s="20"/>
      <c r="G199" s="14"/>
      <c r="H199" s="25"/>
    </row>
    <row r="200" spans="1:10" ht="15.75" customHeight="1">
      <c r="A200" s="7" t="s">
        <v>110</v>
      </c>
      <c r="B200" s="1"/>
      <c r="C200" s="1"/>
      <c r="D200" s="21"/>
      <c r="E200" s="2"/>
      <c r="F200" s="1" t="s">
        <v>12</v>
      </c>
      <c r="G200" s="1"/>
      <c r="H200" s="1"/>
      <c r="I200" s="21"/>
      <c r="J200" s="2"/>
    </row>
    <row r="201" spans="1:12" ht="15.75" customHeight="1">
      <c r="A201" s="3" t="s">
        <v>65</v>
      </c>
      <c r="C201" s="12">
        <v>3.08</v>
      </c>
      <c r="D201" s="10" t="s">
        <v>11</v>
      </c>
      <c r="E201" s="11">
        <v>3.18</v>
      </c>
      <c r="F201" s="10">
        <f>(C201+E201)/2-(H201+J201)/2</f>
        <v>0</v>
      </c>
      <c r="G201" s="11"/>
      <c r="H201" s="12">
        <v>3.08</v>
      </c>
      <c r="I201" s="10" t="s">
        <v>11</v>
      </c>
      <c r="J201" s="11">
        <v>3.18</v>
      </c>
      <c r="K201" s="12"/>
      <c r="L201" s="12"/>
    </row>
    <row r="202" spans="1:12" ht="15.75" customHeight="1">
      <c r="A202" s="3" t="s">
        <v>66</v>
      </c>
      <c r="C202" s="12">
        <v>2.95</v>
      </c>
      <c r="D202" s="10" t="s">
        <v>11</v>
      </c>
      <c r="E202" s="11">
        <v>3.07</v>
      </c>
      <c r="F202" s="10">
        <f>(C202+E202)/2-(H202+J202)/2</f>
        <v>0</v>
      </c>
      <c r="G202" s="11"/>
      <c r="H202" s="12">
        <v>2.95</v>
      </c>
      <c r="I202" s="10" t="s">
        <v>11</v>
      </c>
      <c r="J202" s="11">
        <v>3.07</v>
      </c>
      <c r="K202" s="12"/>
      <c r="L202" s="12"/>
    </row>
    <row r="203" spans="1:12" ht="15.75" customHeight="1">
      <c r="A203" s="3" t="s">
        <v>67</v>
      </c>
      <c r="C203" s="12">
        <v>2.78</v>
      </c>
      <c r="D203" s="10" t="s">
        <v>11</v>
      </c>
      <c r="E203" s="11">
        <v>2.9</v>
      </c>
      <c r="F203" s="10">
        <f>(C203+E203)/2-(H203+J203)/2</f>
        <v>0</v>
      </c>
      <c r="G203" s="11"/>
      <c r="H203" s="12">
        <v>2.78</v>
      </c>
      <c r="I203" s="10" t="s">
        <v>11</v>
      </c>
      <c r="J203" s="11">
        <v>2.9</v>
      </c>
      <c r="K203" s="12"/>
      <c r="L203" s="12"/>
    </row>
    <row r="204" spans="1:12" ht="15.75" customHeight="1">
      <c r="A204" s="3" t="s">
        <v>68</v>
      </c>
      <c r="C204" s="12">
        <v>2.62</v>
      </c>
      <c r="D204" s="10" t="s">
        <v>11</v>
      </c>
      <c r="E204" s="11">
        <v>2.7</v>
      </c>
      <c r="F204" s="10">
        <f>(C204+E204)/2-(H204+J204)/2</f>
        <v>0</v>
      </c>
      <c r="G204" s="11"/>
      <c r="H204" s="12">
        <v>2.62</v>
      </c>
      <c r="I204" s="10" t="s">
        <v>11</v>
      </c>
      <c r="J204" s="11">
        <v>2.7</v>
      </c>
      <c r="K204" s="12"/>
      <c r="L204" s="12"/>
    </row>
    <row r="205" spans="1:12" ht="15.75" customHeight="1">
      <c r="A205" s="3" t="s">
        <v>69</v>
      </c>
      <c r="C205" s="12">
        <v>2.37</v>
      </c>
      <c r="D205" s="10" t="s">
        <v>11</v>
      </c>
      <c r="E205" s="11">
        <v>2.51</v>
      </c>
      <c r="F205" s="10">
        <f>(C205+E205)/2-(H205+J205)/2</f>
        <v>0</v>
      </c>
      <c r="G205" s="11"/>
      <c r="H205" s="12">
        <v>2.37</v>
      </c>
      <c r="I205" s="10" t="s">
        <v>11</v>
      </c>
      <c r="J205" s="11">
        <v>2.51</v>
      </c>
      <c r="K205" s="12"/>
      <c r="L205" s="12"/>
    </row>
    <row r="207" spans="1:10" ht="15.75" customHeight="1">
      <c r="A207" s="7" t="s">
        <v>132</v>
      </c>
      <c r="B207" s="1"/>
      <c r="C207" s="1"/>
      <c r="D207" s="21"/>
      <c r="E207" s="2"/>
      <c r="F207" s="1" t="s">
        <v>12</v>
      </c>
      <c r="G207" s="1"/>
      <c r="H207" s="1"/>
      <c r="I207" s="21"/>
      <c r="J207" s="2"/>
    </row>
    <row r="208" spans="1:12" ht="15.75" customHeight="1">
      <c r="A208" s="3" t="s">
        <v>65</v>
      </c>
      <c r="C208" s="12">
        <v>2.98</v>
      </c>
      <c r="D208" s="10" t="s">
        <v>11</v>
      </c>
      <c r="E208" s="11">
        <v>3.15</v>
      </c>
      <c r="F208" s="10">
        <f>(C208+E208)/2-(H208+J208)/2</f>
        <v>0</v>
      </c>
      <c r="G208" s="11"/>
      <c r="H208" s="12">
        <v>2.98</v>
      </c>
      <c r="I208" s="10" t="s">
        <v>11</v>
      </c>
      <c r="J208" s="11">
        <v>3.15</v>
      </c>
      <c r="K208" s="12"/>
      <c r="L208" s="12"/>
    </row>
    <row r="209" spans="1:12" ht="15.75" customHeight="1">
      <c r="A209" s="3" t="s">
        <v>66</v>
      </c>
      <c r="C209" s="12">
        <v>2.85</v>
      </c>
      <c r="D209" s="10" t="s">
        <v>11</v>
      </c>
      <c r="E209" s="11">
        <v>2.95</v>
      </c>
      <c r="F209" s="10">
        <f>(C209+E209)/2-(H209+J209)/2</f>
        <v>0</v>
      </c>
      <c r="G209" s="11"/>
      <c r="H209" s="12">
        <v>2.85</v>
      </c>
      <c r="I209" s="10" t="s">
        <v>11</v>
      </c>
      <c r="J209" s="11">
        <v>2.95</v>
      </c>
      <c r="K209" s="12"/>
      <c r="L209" s="12"/>
    </row>
    <row r="210" spans="1:12" ht="15.75" customHeight="1">
      <c r="A210" s="3" t="s">
        <v>67</v>
      </c>
      <c r="C210" s="12">
        <v>2.7</v>
      </c>
      <c r="D210" s="10" t="s">
        <v>11</v>
      </c>
      <c r="E210" s="11">
        <v>2.77</v>
      </c>
      <c r="F210" s="10">
        <f>(C210+E210)/2-(H210+J210)/2</f>
        <v>0</v>
      </c>
      <c r="G210" s="11"/>
      <c r="H210" s="12">
        <v>2.7</v>
      </c>
      <c r="I210" s="10" t="s">
        <v>11</v>
      </c>
      <c r="J210" s="11">
        <v>2.77</v>
      </c>
      <c r="K210" s="12"/>
      <c r="L210" s="12"/>
    </row>
    <row r="211" spans="1:12" ht="15.75" customHeight="1">
      <c r="A211" s="3" t="s">
        <v>68</v>
      </c>
      <c r="C211" s="12">
        <v>2.52</v>
      </c>
      <c r="D211" s="10" t="s">
        <v>11</v>
      </c>
      <c r="E211" s="11">
        <v>2.66</v>
      </c>
      <c r="F211" s="10">
        <f>(C211+E211)/2-(H211+J211)/2</f>
        <v>0</v>
      </c>
      <c r="G211" s="11"/>
      <c r="H211" s="12">
        <v>2.52</v>
      </c>
      <c r="I211" s="10" t="s">
        <v>11</v>
      </c>
      <c r="J211" s="11">
        <v>2.66</v>
      </c>
      <c r="K211" s="12"/>
      <c r="L211" s="12"/>
    </row>
    <row r="212" spans="1:12" ht="15.75" customHeight="1">
      <c r="A212" s="3" t="s">
        <v>69</v>
      </c>
      <c r="C212" s="12">
        <v>2.32</v>
      </c>
      <c r="D212" s="10" t="s">
        <v>11</v>
      </c>
      <c r="E212" s="11">
        <v>2.47</v>
      </c>
      <c r="F212" s="10">
        <f>(C212+E212)/2-(H212+J212)/2</f>
        <v>0</v>
      </c>
      <c r="G212" s="11"/>
      <c r="H212" s="12">
        <v>2.32</v>
      </c>
      <c r="I212" s="10" t="s">
        <v>11</v>
      </c>
      <c r="J212" s="11">
        <v>2.47</v>
      </c>
      <c r="K212" s="12"/>
      <c r="L212" s="12"/>
    </row>
    <row r="213" spans="1:10" ht="15.75" customHeight="1">
      <c r="A213" s="7" t="s">
        <v>123</v>
      </c>
      <c r="C213" s="24">
        <v>70837</v>
      </c>
      <c r="D213" s="20"/>
      <c r="E213" s="20"/>
      <c r="F213" s="20">
        <f>C213-H213</f>
        <v>0</v>
      </c>
      <c r="G213" s="14"/>
      <c r="H213" s="24">
        <v>70837</v>
      </c>
      <c r="I213" s="20"/>
      <c r="J213" s="20"/>
    </row>
    <row r="214" spans="1:10" ht="15.75" customHeight="1">
      <c r="A214" s="7"/>
      <c r="C214" s="24"/>
      <c r="D214" s="20"/>
      <c r="E214" s="20"/>
      <c r="F214" s="20"/>
      <c r="G214" s="14"/>
      <c r="H214" s="24"/>
      <c r="I214" s="20"/>
      <c r="J214" s="20"/>
    </row>
    <row r="215" spans="1:10" ht="15.75" customHeight="1">
      <c r="A215" s="7" t="s">
        <v>70</v>
      </c>
      <c r="B215" s="1"/>
      <c r="C215" s="1" t="s">
        <v>115</v>
      </c>
      <c r="D215" s="21"/>
      <c r="E215" s="2"/>
      <c r="F215" s="1" t="s">
        <v>12</v>
      </c>
      <c r="G215" s="1"/>
      <c r="H215" s="1" t="s">
        <v>115</v>
      </c>
      <c r="I215" s="21"/>
      <c r="J215" s="2"/>
    </row>
    <row r="216" spans="1:12" ht="15.75" customHeight="1">
      <c r="A216" s="3" t="s">
        <v>65</v>
      </c>
      <c r="C216" s="12">
        <v>2.07</v>
      </c>
      <c r="D216" s="10" t="s">
        <v>11</v>
      </c>
      <c r="E216" s="11">
        <v>2.16</v>
      </c>
      <c r="F216" s="10">
        <f aca="true" t="shared" si="8" ref="F216:F221">(C216+E216)/2-(H216+J216)/2</f>
        <v>0</v>
      </c>
      <c r="G216" s="11"/>
      <c r="H216" s="12">
        <v>2.07</v>
      </c>
      <c r="I216" s="10" t="s">
        <v>11</v>
      </c>
      <c r="J216" s="11">
        <v>2.16</v>
      </c>
      <c r="K216" s="12"/>
      <c r="L216" s="12"/>
    </row>
    <row r="217" spans="1:12" ht="15.75" customHeight="1">
      <c r="A217" s="3" t="s">
        <v>66</v>
      </c>
      <c r="C217" s="12">
        <v>1.89</v>
      </c>
      <c r="D217" s="10" t="s">
        <v>11</v>
      </c>
      <c r="E217" s="11">
        <v>1.95</v>
      </c>
      <c r="F217" s="10">
        <f t="shared" si="8"/>
        <v>0</v>
      </c>
      <c r="G217" s="11"/>
      <c r="H217" s="12">
        <v>1.89</v>
      </c>
      <c r="I217" s="10" t="s">
        <v>11</v>
      </c>
      <c r="J217" s="11">
        <v>1.95</v>
      </c>
      <c r="K217" s="12"/>
      <c r="L217" s="12"/>
    </row>
    <row r="218" spans="1:12" ht="15.75" customHeight="1">
      <c r="A218" s="3" t="s">
        <v>67</v>
      </c>
      <c r="C218" s="12">
        <v>1.59</v>
      </c>
      <c r="D218" s="10" t="s">
        <v>11</v>
      </c>
      <c r="E218" s="11">
        <v>1.77</v>
      </c>
      <c r="F218" s="10">
        <f t="shared" si="8"/>
        <v>0</v>
      </c>
      <c r="G218" s="11"/>
      <c r="H218" s="12">
        <v>1.59</v>
      </c>
      <c r="I218" s="10" t="s">
        <v>11</v>
      </c>
      <c r="J218" s="11">
        <v>1.77</v>
      </c>
      <c r="K218" s="12"/>
      <c r="L218" s="12"/>
    </row>
    <row r="219" spans="1:12" ht="15.75" customHeight="1">
      <c r="A219" s="3" t="s">
        <v>68</v>
      </c>
      <c r="C219" s="12">
        <v>1.27</v>
      </c>
      <c r="D219" s="10" t="s">
        <v>11</v>
      </c>
      <c r="E219" s="11">
        <v>1.47</v>
      </c>
      <c r="F219" s="10">
        <f t="shared" si="8"/>
        <v>0</v>
      </c>
      <c r="G219" s="11"/>
      <c r="H219" s="12">
        <v>1.27</v>
      </c>
      <c r="I219" s="10" t="s">
        <v>11</v>
      </c>
      <c r="J219" s="11">
        <v>1.47</v>
      </c>
      <c r="K219" s="12"/>
      <c r="L219" s="12"/>
    </row>
    <row r="220" spans="1:12" ht="15.75" customHeight="1">
      <c r="A220" s="3" t="s">
        <v>69</v>
      </c>
      <c r="C220" s="12">
        <v>0.67</v>
      </c>
      <c r="D220" s="10" t="s">
        <v>11</v>
      </c>
      <c r="E220" s="11">
        <v>0.9</v>
      </c>
      <c r="F220" s="10">
        <f t="shared" si="8"/>
        <v>0</v>
      </c>
      <c r="G220" s="11"/>
      <c r="H220" s="12">
        <v>0.67</v>
      </c>
      <c r="I220" s="10" t="s">
        <v>11</v>
      </c>
      <c r="J220" s="11">
        <v>0.9</v>
      </c>
      <c r="K220" s="12"/>
      <c r="L220" s="12"/>
    </row>
    <row r="221" spans="1:12" ht="15.75" customHeight="1">
      <c r="A221" s="3" t="s">
        <v>71</v>
      </c>
      <c r="C221" s="12">
        <v>0.3</v>
      </c>
      <c r="D221" s="10" t="s">
        <v>11</v>
      </c>
      <c r="E221" s="11">
        <v>0.6</v>
      </c>
      <c r="F221" s="10">
        <f t="shared" si="8"/>
        <v>0</v>
      </c>
      <c r="G221" s="11"/>
      <c r="H221" s="12">
        <v>0.3</v>
      </c>
      <c r="I221" s="10" t="s">
        <v>11</v>
      </c>
      <c r="J221" s="11">
        <v>0.6</v>
      </c>
      <c r="K221" s="12"/>
      <c r="L221" s="12"/>
    </row>
    <row r="222" spans="1:10" ht="15.75" customHeight="1">
      <c r="A222" s="7" t="s">
        <v>123</v>
      </c>
      <c r="C222" s="24">
        <v>32255</v>
      </c>
      <c r="D222" s="20"/>
      <c r="E222" s="20"/>
      <c r="F222" s="20">
        <f>C222-H222</f>
        <v>0</v>
      </c>
      <c r="G222" s="14"/>
      <c r="H222" s="24">
        <v>32255</v>
      </c>
      <c r="I222" s="20"/>
      <c r="J222" s="20"/>
    </row>
    <row r="223" spans="1:10" ht="15.75" customHeight="1">
      <c r="A223" s="7"/>
      <c r="C223" s="20"/>
      <c r="D223" s="20"/>
      <c r="E223" s="20"/>
      <c r="F223" s="21"/>
      <c r="G223" s="14"/>
      <c r="H223" s="20"/>
      <c r="I223" s="20"/>
      <c r="J223" s="20"/>
    </row>
    <row r="224" spans="1:10" ht="15.75" customHeight="1">
      <c r="A224" s="7" t="s">
        <v>72</v>
      </c>
      <c r="C224" s="26">
        <f>+C198+C213+C222</f>
        <v>149451</v>
      </c>
      <c r="D224" s="20"/>
      <c r="E224" s="20"/>
      <c r="F224" s="20">
        <f>C224-H224</f>
        <v>0</v>
      </c>
      <c r="H224" s="26">
        <f>+H198+H213+H222</f>
        <v>149451</v>
      </c>
      <c r="I224" s="20"/>
      <c r="J224" s="20"/>
    </row>
    <row r="225" spans="1:10" ht="15.75" customHeight="1">
      <c r="A225" s="7"/>
      <c r="C225" s="26"/>
      <c r="D225" s="20"/>
      <c r="E225" s="20"/>
      <c r="F225" s="20"/>
      <c r="H225" s="26"/>
      <c r="I225" s="20"/>
      <c r="J225" s="20"/>
    </row>
    <row r="226" ht="15.75" customHeight="1">
      <c r="A226" s="22" t="s">
        <v>73</v>
      </c>
    </row>
    <row r="227" ht="15.75" customHeight="1">
      <c r="A227" s="39" t="s">
        <v>150</v>
      </c>
    </row>
    <row r="229" spans="1:10" ht="15.75" customHeight="1">
      <c r="A229" s="7" t="s">
        <v>166</v>
      </c>
      <c r="B229" s="1"/>
      <c r="C229" s="1" t="s">
        <v>115</v>
      </c>
      <c r="D229" s="21"/>
      <c r="E229" s="2"/>
      <c r="F229" s="1" t="s">
        <v>12</v>
      </c>
      <c r="G229" s="1"/>
      <c r="H229" s="1" t="s">
        <v>115</v>
      </c>
      <c r="I229" s="21"/>
      <c r="J229" s="2"/>
    </row>
    <row r="230" spans="1:10" ht="15.75" customHeight="1">
      <c r="A230" s="3" t="s">
        <v>74</v>
      </c>
      <c r="C230" s="12">
        <v>3.64</v>
      </c>
      <c r="D230" s="10" t="s">
        <v>11</v>
      </c>
      <c r="E230" s="11">
        <v>3.68</v>
      </c>
      <c r="F230" s="10">
        <f>(C230+E230)/2-(H230+J230)/2</f>
        <v>0</v>
      </c>
      <c r="G230" s="11"/>
      <c r="H230" s="12">
        <v>3.64</v>
      </c>
      <c r="I230" s="10" t="s">
        <v>11</v>
      </c>
      <c r="J230" s="11">
        <v>3.68</v>
      </c>
    </row>
    <row r="231" spans="1:10" ht="15.75" customHeight="1">
      <c r="A231" s="3" t="s">
        <v>66</v>
      </c>
      <c r="C231" s="12">
        <v>3.52</v>
      </c>
      <c r="D231" s="10" t="s">
        <v>11</v>
      </c>
      <c r="E231" s="11">
        <v>3.64</v>
      </c>
      <c r="F231" s="10">
        <f>(C231+E231)/2-(H231+J231)/2</f>
        <v>0</v>
      </c>
      <c r="G231" s="11"/>
      <c r="H231" s="12">
        <v>3.52</v>
      </c>
      <c r="I231" s="10" t="s">
        <v>11</v>
      </c>
      <c r="J231" s="11">
        <v>3.64</v>
      </c>
    </row>
    <row r="232" spans="1:10" ht="15.75" customHeight="1">
      <c r="A232" s="3" t="s">
        <v>67</v>
      </c>
      <c r="C232" s="12">
        <v>3.31</v>
      </c>
      <c r="D232" s="10" t="s">
        <v>11</v>
      </c>
      <c r="E232" s="11">
        <v>3.46</v>
      </c>
      <c r="F232" s="10">
        <f>(C232+E232)/2-(H232+J232)/2</f>
        <v>0</v>
      </c>
      <c r="G232" s="11"/>
      <c r="H232" s="12">
        <v>3.31</v>
      </c>
      <c r="I232" s="10" t="s">
        <v>11</v>
      </c>
      <c r="J232" s="11">
        <v>3.46</v>
      </c>
    </row>
    <row r="233" spans="1:10" ht="15.75" customHeight="1">
      <c r="A233" s="7" t="s">
        <v>123</v>
      </c>
      <c r="C233" s="24">
        <v>17034</v>
      </c>
      <c r="D233" s="24"/>
      <c r="E233" s="24"/>
      <c r="F233" s="20">
        <f>C233-H233</f>
        <v>-1643</v>
      </c>
      <c r="G233" s="14"/>
      <c r="H233" s="24">
        <v>18677</v>
      </c>
      <c r="I233" s="24"/>
      <c r="J233" s="24"/>
    </row>
    <row r="235" spans="1:10" ht="15.75" customHeight="1">
      <c r="A235" s="7" t="s">
        <v>167</v>
      </c>
      <c r="B235" s="1"/>
      <c r="C235" s="1" t="s">
        <v>115</v>
      </c>
      <c r="D235" s="21"/>
      <c r="E235" s="2"/>
      <c r="F235" s="1" t="s">
        <v>12</v>
      </c>
      <c r="G235" s="1"/>
      <c r="H235" s="1" t="s">
        <v>115</v>
      </c>
      <c r="I235" s="21"/>
      <c r="J235" s="2"/>
    </row>
    <row r="236" spans="1:10" ht="15.75" customHeight="1">
      <c r="A236" s="3" t="s">
        <v>74</v>
      </c>
      <c r="C236" s="12">
        <v>3.58</v>
      </c>
      <c r="D236" s="10" t="s">
        <v>11</v>
      </c>
      <c r="E236" s="11">
        <v>3.73</v>
      </c>
      <c r="F236" s="10">
        <f>(C236+E236)/2-(H236+J236)/2</f>
        <v>0</v>
      </c>
      <c r="G236" s="11"/>
      <c r="H236" s="12">
        <v>3.58</v>
      </c>
      <c r="I236" s="10" t="s">
        <v>11</v>
      </c>
      <c r="J236" s="11">
        <v>3.73</v>
      </c>
    </row>
    <row r="237" spans="1:10" ht="15.75" customHeight="1">
      <c r="A237" s="3" t="s">
        <v>66</v>
      </c>
      <c r="C237" s="12">
        <v>3.39</v>
      </c>
      <c r="D237" s="10" t="s">
        <v>11</v>
      </c>
      <c r="E237" s="11">
        <v>3.49</v>
      </c>
      <c r="F237" s="10">
        <f>(C237+E237)/2-(H237+J237)/2</f>
        <v>0</v>
      </c>
      <c r="G237" s="11"/>
      <c r="H237" s="12">
        <v>3.39</v>
      </c>
      <c r="I237" s="10" t="s">
        <v>11</v>
      </c>
      <c r="J237" s="11">
        <v>3.49</v>
      </c>
    </row>
    <row r="238" spans="1:10" ht="15.75" customHeight="1">
      <c r="A238" s="3" t="s">
        <v>67</v>
      </c>
      <c r="C238" s="12">
        <v>3.25</v>
      </c>
      <c r="D238" s="10" t="s">
        <v>11</v>
      </c>
      <c r="E238" s="11">
        <v>3.37</v>
      </c>
      <c r="F238" s="10">
        <f>(C238+E238)/2-(H238+J238)/2</f>
        <v>0</v>
      </c>
      <c r="G238" s="11"/>
      <c r="H238" s="12">
        <v>3.25</v>
      </c>
      <c r="I238" s="10" t="s">
        <v>11</v>
      </c>
      <c r="J238" s="11">
        <v>3.37</v>
      </c>
    </row>
    <row r="239" spans="1:10" ht="15.75" customHeight="1">
      <c r="A239" s="7" t="s">
        <v>123</v>
      </c>
      <c r="C239" s="24">
        <v>15888</v>
      </c>
      <c r="D239" s="24"/>
      <c r="E239" s="24"/>
      <c r="F239" s="20">
        <f>C239-H239</f>
        <v>2506</v>
      </c>
      <c r="G239" s="14"/>
      <c r="H239" s="24">
        <v>13382</v>
      </c>
      <c r="I239" s="24"/>
      <c r="J239" s="24"/>
    </row>
    <row r="240" spans="1:10" ht="15.75" customHeight="1">
      <c r="A240" s="7"/>
      <c r="C240" s="24"/>
      <c r="D240" s="24"/>
      <c r="E240" s="24"/>
      <c r="F240" s="20"/>
      <c r="G240" s="14"/>
      <c r="H240" s="24"/>
      <c r="I240" s="24"/>
      <c r="J240" s="24"/>
    </row>
    <row r="241" spans="1:10" ht="15.75" customHeight="1">
      <c r="A241" s="7" t="s">
        <v>168</v>
      </c>
      <c r="B241" s="1"/>
      <c r="C241" s="1" t="s">
        <v>115</v>
      </c>
      <c r="D241" s="21"/>
      <c r="E241" s="2"/>
      <c r="F241" s="1" t="s">
        <v>12</v>
      </c>
      <c r="G241" s="1"/>
      <c r="H241" s="1" t="s">
        <v>115</v>
      </c>
      <c r="I241" s="21"/>
      <c r="J241" s="2"/>
    </row>
    <row r="242" spans="1:10" ht="15.75" customHeight="1">
      <c r="A242" s="3" t="s">
        <v>74</v>
      </c>
      <c r="C242" s="12">
        <v>3.33</v>
      </c>
      <c r="D242" s="10" t="s">
        <v>11</v>
      </c>
      <c r="E242" s="11">
        <v>3.39</v>
      </c>
      <c r="F242" s="10">
        <f>(C242+E242)/2-(H242+J242)/2</f>
        <v>0</v>
      </c>
      <c r="G242" s="11"/>
      <c r="H242" s="12">
        <v>3.33</v>
      </c>
      <c r="I242" s="10" t="s">
        <v>11</v>
      </c>
      <c r="J242" s="11">
        <v>3.39</v>
      </c>
    </row>
    <row r="243" spans="1:10" ht="15.75" customHeight="1">
      <c r="A243" s="3" t="s">
        <v>66</v>
      </c>
      <c r="C243" s="12">
        <v>3.24</v>
      </c>
      <c r="D243" s="10" t="s">
        <v>11</v>
      </c>
      <c r="E243" s="11">
        <v>3.3</v>
      </c>
      <c r="F243" s="10">
        <f>(C243+E243)/2-(H243+J243)/2</f>
        <v>0</v>
      </c>
      <c r="G243" s="11"/>
      <c r="H243" s="12">
        <v>3.24</v>
      </c>
      <c r="I243" s="10" t="s">
        <v>11</v>
      </c>
      <c r="J243" s="11">
        <v>3.3</v>
      </c>
    </row>
    <row r="244" spans="1:10" ht="15.75" customHeight="1">
      <c r="A244" s="3" t="s">
        <v>67</v>
      </c>
      <c r="C244" s="12">
        <v>3.15</v>
      </c>
      <c r="D244" s="10" t="s">
        <v>11</v>
      </c>
      <c r="E244" s="11">
        <v>3.21</v>
      </c>
      <c r="F244" s="10">
        <f>(C244+E244)/2-(H244+J244)/2</f>
        <v>0</v>
      </c>
      <c r="G244" s="11"/>
      <c r="H244" s="12">
        <v>3.15</v>
      </c>
      <c r="I244" s="10" t="s">
        <v>11</v>
      </c>
      <c r="J244" s="11">
        <v>3.21</v>
      </c>
    </row>
    <row r="245" spans="1:10" ht="15.75" customHeight="1">
      <c r="A245" s="7" t="s">
        <v>123</v>
      </c>
      <c r="C245" s="24">
        <v>3239</v>
      </c>
      <c r="D245" s="24"/>
      <c r="E245" s="24"/>
      <c r="F245" s="20">
        <f>C245-H245</f>
        <v>-2224</v>
      </c>
      <c r="G245" s="14"/>
      <c r="H245" s="24">
        <v>5463</v>
      </c>
      <c r="I245" s="24"/>
      <c r="J245" s="24"/>
    </row>
    <row r="247" spans="1:10" ht="15.75" customHeight="1">
      <c r="A247" s="7" t="s">
        <v>169</v>
      </c>
      <c r="B247" s="1"/>
      <c r="C247" s="1" t="s">
        <v>115</v>
      </c>
      <c r="D247" s="21"/>
      <c r="E247" s="2"/>
      <c r="F247" s="1" t="s">
        <v>12</v>
      </c>
      <c r="G247" s="1"/>
      <c r="H247" s="1" t="s">
        <v>115</v>
      </c>
      <c r="I247" s="21"/>
      <c r="J247" s="2"/>
    </row>
    <row r="248" spans="1:10" ht="15.75" customHeight="1">
      <c r="A248" s="3" t="s">
        <v>74</v>
      </c>
      <c r="C248" s="12">
        <v>3.27</v>
      </c>
      <c r="D248" s="10" t="s">
        <v>11</v>
      </c>
      <c r="E248" s="11">
        <v>3.33</v>
      </c>
      <c r="F248" s="10">
        <f>(C248+E248)/2-(H248+J248)/2</f>
        <v>0</v>
      </c>
      <c r="G248" s="11"/>
      <c r="H248" s="12">
        <v>3.27</v>
      </c>
      <c r="I248" s="10" t="s">
        <v>11</v>
      </c>
      <c r="J248" s="11">
        <v>3.33</v>
      </c>
    </row>
    <row r="249" spans="1:10" ht="15.75" customHeight="1">
      <c r="A249" s="3" t="s">
        <v>66</v>
      </c>
      <c r="C249" s="12">
        <v>3.18</v>
      </c>
      <c r="D249" s="10" t="s">
        <v>11</v>
      </c>
      <c r="E249" s="11">
        <v>3.24</v>
      </c>
      <c r="F249" s="10">
        <f>(C249+E249)/2-(H249+J249)/2</f>
        <v>0</v>
      </c>
      <c r="G249" s="11"/>
      <c r="H249" s="12">
        <v>3.18</v>
      </c>
      <c r="I249" s="10" t="s">
        <v>11</v>
      </c>
      <c r="J249" s="11">
        <v>3.24</v>
      </c>
    </row>
    <row r="250" spans="1:10" ht="15.75" customHeight="1">
      <c r="A250" s="3" t="s">
        <v>67</v>
      </c>
      <c r="C250" s="3">
        <v>3.09</v>
      </c>
      <c r="D250" s="10" t="s">
        <v>11</v>
      </c>
      <c r="E250" s="11">
        <v>3.15</v>
      </c>
      <c r="F250" s="10">
        <f>(C250+E250)/2-(H250+J250)/2</f>
        <v>0</v>
      </c>
      <c r="G250" s="11"/>
      <c r="H250" s="3">
        <v>3.09</v>
      </c>
      <c r="I250" s="10" t="s">
        <v>11</v>
      </c>
      <c r="J250" s="11">
        <v>3.15</v>
      </c>
    </row>
    <row r="251" spans="1:10" ht="15.75" customHeight="1">
      <c r="A251" s="7" t="s">
        <v>123</v>
      </c>
      <c r="C251" s="24">
        <v>2378</v>
      </c>
      <c r="D251" s="24"/>
      <c r="E251" s="24"/>
      <c r="F251" s="20">
        <f>C251-H251</f>
        <v>-1787</v>
      </c>
      <c r="G251" s="14"/>
      <c r="H251" s="24">
        <v>4165</v>
      </c>
      <c r="I251" s="24"/>
      <c r="J251" s="24"/>
    </row>
    <row r="253" spans="1:10" ht="15.75" customHeight="1">
      <c r="A253" s="7" t="s">
        <v>93</v>
      </c>
      <c r="C253" s="24">
        <f>+C233+C239+C245+C251</f>
        <v>38539</v>
      </c>
      <c r="D253" s="24"/>
      <c r="E253" s="24"/>
      <c r="F253" s="20">
        <f>C253-H253</f>
        <v>-3148</v>
      </c>
      <c r="H253" s="24">
        <f>+H233+H239+H245+H251</f>
        <v>41687</v>
      </c>
      <c r="I253" s="24"/>
      <c r="J253" s="24"/>
    </row>
    <row r="254" spans="1:10" ht="15.75" customHeight="1">
      <c r="A254" s="7"/>
      <c r="C254" s="9"/>
      <c r="D254" s="10"/>
      <c r="E254" s="11"/>
      <c r="F254" s="20"/>
      <c r="H254" s="9"/>
      <c r="I254" s="10"/>
      <c r="J254" s="11"/>
    </row>
    <row r="255" spans="1:10" ht="15.75" customHeight="1">
      <c r="A255" s="7" t="s">
        <v>83</v>
      </c>
      <c r="C255" s="9"/>
      <c r="D255" s="10"/>
      <c r="E255" s="11"/>
      <c r="F255" s="1" t="s">
        <v>12</v>
      </c>
      <c r="G255" s="1"/>
      <c r="H255" s="9"/>
      <c r="I255" s="10"/>
      <c r="J255" s="11"/>
    </row>
    <row r="256" spans="1:10" ht="15.75" customHeight="1">
      <c r="A256" s="3" t="s">
        <v>75</v>
      </c>
      <c r="C256" s="27">
        <v>8.5</v>
      </c>
      <c r="D256" s="19" t="s">
        <v>11</v>
      </c>
      <c r="E256" s="28">
        <v>9.5</v>
      </c>
      <c r="F256" s="10">
        <f>(C256+E256)/2-(H256+J256)/2</f>
        <v>0</v>
      </c>
      <c r="G256" s="11"/>
      <c r="H256" s="27">
        <v>8.5</v>
      </c>
      <c r="I256" s="19" t="s">
        <v>11</v>
      </c>
      <c r="J256" s="28">
        <v>9.5</v>
      </c>
    </row>
    <row r="257" spans="1:10" ht="15.75" customHeight="1">
      <c r="A257" s="3" t="s">
        <v>76</v>
      </c>
      <c r="C257" s="27">
        <v>7.95</v>
      </c>
      <c r="D257" s="19" t="s">
        <v>11</v>
      </c>
      <c r="E257" s="28">
        <v>8.25</v>
      </c>
      <c r="F257" s="10">
        <f>(C257+E257)/2-(H257+J257)/2</f>
        <v>0</v>
      </c>
      <c r="G257" s="11"/>
      <c r="H257" s="27">
        <v>7.95</v>
      </c>
      <c r="I257" s="19" t="s">
        <v>11</v>
      </c>
      <c r="J257" s="28">
        <v>8.25</v>
      </c>
    </row>
    <row r="258" spans="1:10" ht="15.75" customHeight="1">
      <c r="A258" s="3" t="s">
        <v>77</v>
      </c>
      <c r="C258" s="27">
        <v>6.45</v>
      </c>
      <c r="D258" s="19" t="s">
        <v>11</v>
      </c>
      <c r="E258" s="28">
        <v>6.95</v>
      </c>
      <c r="F258" s="10">
        <f>(C258+E258)/2-(H258+J258)/2</f>
        <v>0</v>
      </c>
      <c r="G258" s="11"/>
      <c r="H258" s="27">
        <v>6.45</v>
      </c>
      <c r="I258" s="19" t="s">
        <v>11</v>
      </c>
      <c r="J258" s="28">
        <v>6.95</v>
      </c>
    </row>
    <row r="259" spans="1:10" ht="15.75" customHeight="1">
      <c r="A259" s="7" t="s">
        <v>122</v>
      </c>
      <c r="B259" s="7"/>
      <c r="C259" s="24">
        <v>8724</v>
      </c>
      <c r="D259" s="24"/>
      <c r="E259" s="24"/>
      <c r="F259" s="20">
        <f>C259-H259</f>
        <v>0</v>
      </c>
      <c r="G259" s="11"/>
      <c r="H259" s="24">
        <v>8724</v>
      </c>
      <c r="I259" s="24"/>
      <c r="J259" s="24"/>
    </row>
    <row r="260" spans="1:10" ht="15.75" customHeight="1">
      <c r="A260" s="7"/>
      <c r="B260" s="7"/>
      <c r="C260" s="20"/>
      <c r="D260" s="20"/>
      <c r="E260" s="20"/>
      <c r="F260" s="20"/>
      <c r="G260" s="11"/>
      <c r="H260" s="20"/>
      <c r="I260" s="20"/>
      <c r="J260" s="20"/>
    </row>
    <row r="261" spans="1:10" ht="15.75" customHeight="1">
      <c r="A261" s="3" t="s">
        <v>78</v>
      </c>
      <c r="C261" s="27">
        <v>5.5</v>
      </c>
      <c r="D261" s="10" t="s">
        <v>11</v>
      </c>
      <c r="E261" s="28">
        <v>6.2</v>
      </c>
      <c r="F261" s="10">
        <f>(C261+E261)/2-(H261+J261)/2</f>
        <v>0</v>
      </c>
      <c r="G261" s="11"/>
      <c r="H261" s="27">
        <v>5.5</v>
      </c>
      <c r="I261" s="10" t="s">
        <v>11</v>
      </c>
      <c r="J261" s="28">
        <v>6.2</v>
      </c>
    </row>
    <row r="262" spans="1:10" ht="15.75" customHeight="1">
      <c r="A262" s="3" t="s">
        <v>79</v>
      </c>
      <c r="C262" s="27">
        <v>4.4</v>
      </c>
      <c r="D262" s="10" t="s">
        <v>11</v>
      </c>
      <c r="E262" s="28">
        <v>4.9</v>
      </c>
      <c r="F262" s="10">
        <f>(C262+E262)/2-(H262+J262)/2</f>
        <v>0</v>
      </c>
      <c r="G262" s="11"/>
      <c r="H262" s="27">
        <v>4.4</v>
      </c>
      <c r="I262" s="10" t="s">
        <v>11</v>
      </c>
      <c r="J262" s="28">
        <v>4.9</v>
      </c>
    </row>
    <row r="263" spans="1:10" s="7" customFormat="1" ht="15.75" customHeight="1">
      <c r="A263" s="7" t="s">
        <v>121</v>
      </c>
      <c r="C263" s="24">
        <v>19165</v>
      </c>
      <c r="D263" s="24"/>
      <c r="E263" s="24"/>
      <c r="F263" s="20">
        <f>C263-H263</f>
        <v>0</v>
      </c>
      <c r="G263" s="11"/>
      <c r="H263" s="24">
        <v>19165</v>
      </c>
      <c r="I263" s="24"/>
      <c r="J263" s="24"/>
    </row>
    <row r="264" spans="3:10" s="7" customFormat="1" ht="15.75" customHeight="1">
      <c r="C264" s="20"/>
      <c r="D264" s="20"/>
      <c r="E264" s="20"/>
      <c r="F264" s="20"/>
      <c r="G264" s="11"/>
      <c r="H264" s="20"/>
      <c r="I264" s="20"/>
      <c r="J264" s="20"/>
    </row>
    <row r="265" spans="1:10" ht="15.75" customHeight="1">
      <c r="A265" s="3" t="s">
        <v>80</v>
      </c>
      <c r="C265" s="27">
        <v>0.6</v>
      </c>
      <c r="D265" s="10" t="s">
        <v>11</v>
      </c>
      <c r="E265" s="28">
        <v>0.85</v>
      </c>
      <c r="F265" s="10">
        <f>(C265+E265)/2-(H265+J265)/2</f>
        <v>0</v>
      </c>
      <c r="G265" s="11"/>
      <c r="H265" s="27">
        <v>0.6</v>
      </c>
      <c r="I265" s="10" t="s">
        <v>11</v>
      </c>
      <c r="J265" s="28">
        <v>0.85</v>
      </c>
    </row>
    <row r="266" spans="1:10" ht="15.75" customHeight="1">
      <c r="A266" s="3" t="s">
        <v>81</v>
      </c>
      <c r="C266" s="27">
        <v>0.1803036313151347</v>
      </c>
      <c r="D266" s="10" t="s">
        <v>11</v>
      </c>
      <c r="E266" s="28">
        <v>0.540910893945404</v>
      </c>
      <c r="F266" s="10">
        <f>(C266+E266)/2-(H266+J266)/2</f>
        <v>0</v>
      </c>
      <c r="G266" s="11"/>
      <c r="H266" s="27">
        <v>0.1803036313151347</v>
      </c>
      <c r="I266" s="10" t="s">
        <v>11</v>
      </c>
      <c r="J266" s="28">
        <v>0.540910893945404</v>
      </c>
    </row>
    <row r="267" spans="1:10" s="7" customFormat="1" ht="15.75" customHeight="1">
      <c r="A267" s="3" t="s">
        <v>82</v>
      </c>
      <c r="B267" s="3"/>
      <c r="C267" s="27">
        <v>0.54</v>
      </c>
      <c r="D267" s="10" t="s">
        <v>11</v>
      </c>
      <c r="E267" s="28">
        <v>0.6911639200413496</v>
      </c>
      <c r="F267" s="10">
        <f>(C267+E267)/2-(H267+J267)/2</f>
        <v>0</v>
      </c>
      <c r="G267" s="11"/>
      <c r="H267" s="27">
        <v>0.54</v>
      </c>
      <c r="I267" s="10" t="s">
        <v>11</v>
      </c>
      <c r="J267" s="28">
        <v>0.6911639200413496</v>
      </c>
    </row>
    <row r="268" spans="1:10" s="7" customFormat="1" ht="15.75" customHeight="1">
      <c r="A268" s="7" t="s">
        <v>120</v>
      </c>
      <c r="C268" s="24">
        <v>9163</v>
      </c>
      <c r="D268" s="24"/>
      <c r="E268" s="24"/>
      <c r="F268" s="20">
        <f>C268-H268</f>
        <v>0</v>
      </c>
      <c r="H268" s="24">
        <v>9163</v>
      </c>
      <c r="I268" s="24"/>
      <c r="J268" s="24"/>
    </row>
    <row r="269" ht="15.75" customHeight="1">
      <c r="F269" s="21"/>
    </row>
    <row r="270" spans="1:10" ht="15.75" customHeight="1">
      <c r="A270" s="7" t="s">
        <v>119</v>
      </c>
      <c r="B270" s="7"/>
      <c r="C270" s="24">
        <f>+C259+C263+C268</f>
        <v>37052</v>
      </c>
      <c r="D270" s="24"/>
      <c r="E270" s="24"/>
      <c r="F270" s="20">
        <f>C270-H270</f>
        <v>0</v>
      </c>
      <c r="G270" s="7"/>
      <c r="H270" s="24">
        <f>+H259+H263+H268</f>
        <v>37052</v>
      </c>
      <c r="I270" s="24"/>
      <c r="J270" s="24"/>
    </row>
    <row r="271" spans="1:10" s="7" customFormat="1" ht="15.75" customHeight="1">
      <c r="A271" s="7" t="s">
        <v>84</v>
      </c>
      <c r="B271" s="3"/>
      <c r="C271" s="1" t="s">
        <v>115</v>
      </c>
      <c r="D271" s="21"/>
      <c r="E271" s="2"/>
      <c r="F271" s="1" t="s">
        <v>12</v>
      </c>
      <c r="G271" s="1"/>
      <c r="H271" s="1" t="s">
        <v>115</v>
      </c>
      <c r="I271" s="21"/>
      <c r="J271" s="2"/>
    </row>
    <row r="272" spans="1:12" ht="15.75" customHeight="1">
      <c r="A272" s="3" t="s">
        <v>35</v>
      </c>
      <c r="B272" s="34"/>
      <c r="C272" s="34">
        <v>1.343</v>
      </c>
      <c r="D272" s="10" t="s">
        <v>11</v>
      </c>
      <c r="E272" s="35">
        <v>1.378</v>
      </c>
      <c r="F272" s="31">
        <f>(C272+E272)/2-(H272+J272)/2</f>
        <v>0</v>
      </c>
      <c r="G272" s="38"/>
      <c r="H272" s="34">
        <v>1.343</v>
      </c>
      <c r="I272" s="10" t="s">
        <v>11</v>
      </c>
      <c r="J272" s="35">
        <v>1.378</v>
      </c>
      <c r="K272" s="35"/>
      <c r="L272" s="34"/>
    </row>
    <row r="273" spans="1:12" s="7" customFormat="1" ht="15.75" customHeight="1">
      <c r="A273" s="3" t="s">
        <v>36</v>
      </c>
      <c r="B273" s="34"/>
      <c r="C273" s="34">
        <v>1.328</v>
      </c>
      <c r="D273" s="10" t="s">
        <v>11</v>
      </c>
      <c r="E273" s="35">
        <v>1.362</v>
      </c>
      <c r="F273" s="31">
        <f>(C273+E273)/2-(H273+J273)/2</f>
        <v>0</v>
      </c>
      <c r="G273" s="38"/>
      <c r="H273" s="34">
        <v>1.328</v>
      </c>
      <c r="I273" s="10" t="s">
        <v>11</v>
      </c>
      <c r="J273" s="35">
        <v>1.362</v>
      </c>
      <c r="K273" s="35"/>
      <c r="L273" s="34"/>
    </row>
    <row r="274" spans="1:12" s="7" customFormat="1" ht="15.75" customHeight="1">
      <c r="A274" s="3" t="s">
        <v>37</v>
      </c>
      <c r="B274" s="34"/>
      <c r="C274" s="34">
        <v>1.313</v>
      </c>
      <c r="D274" s="10" t="s">
        <v>11</v>
      </c>
      <c r="E274" s="35">
        <v>1.347</v>
      </c>
      <c r="F274" s="31">
        <f>(C274+E274)/2-(H274+J274)/2</f>
        <v>0</v>
      </c>
      <c r="G274" s="38"/>
      <c r="H274" s="34">
        <v>1.313</v>
      </c>
      <c r="I274" s="10" t="s">
        <v>11</v>
      </c>
      <c r="J274" s="35">
        <v>1.347</v>
      </c>
      <c r="K274" s="35"/>
      <c r="L274" s="34"/>
    </row>
    <row r="275" spans="1:10" ht="15.75" customHeight="1">
      <c r="A275" s="3" t="s">
        <v>85</v>
      </c>
      <c r="B275" s="34"/>
      <c r="C275" s="34">
        <v>0.7</v>
      </c>
      <c r="D275" s="10" t="s">
        <v>11</v>
      </c>
      <c r="E275" s="35">
        <v>0.75</v>
      </c>
      <c r="F275" s="31">
        <f>(C275+E275)/2-(H275+J275)/2</f>
        <v>0</v>
      </c>
      <c r="G275" s="38"/>
      <c r="H275" s="34">
        <v>0.7</v>
      </c>
      <c r="I275" s="10" t="s">
        <v>11</v>
      </c>
      <c r="J275" s="35">
        <v>0.75</v>
      </c>
    </row>
    <row r="276" spans="1:10" ht="15.75" customHeight="1">
      <c r="A276" s="3" t="s">
        <v>86</v>
      </c>
      <c r="C276" s="36">
        <v>18</v>
      </c>
      <c r="D276" s="10" t="s">
        <v>11</v>
      </c>
      <c r="E276" s="32">
        <v>21</v>
      </c>
      <c r="F276" s="31">
        <f>(C276+E276)/2-(H276+J276)/2</f>
        <v>0</v>
      </c>
      <c r="G276" s="11"/>
      <c r="H276" s="36">
        <v>18</v>
      </c>
      <c r="I276" s="10" t="s">
        <v>11</v>
      </c>
      <c r="J276" s="32">
        <v>21</v>
      </c>
    </row>
    <row r="277" spans="1:10" ht="15.75" customHeight="1">
      <c r="A277" s="7" t="s">
        <v>118</v>
      </c>
      <c r="B277" s="7"/>
      <c r="C277" s="24">
        <v>578877</v>
      </c>
      <c r="D277" s="24"/>
      <c r="E277" s="24"/>
      <c r="F277" s="20">
        <f>C277-H277</f>
        <v>0</v>
      </c>
      <c r="G277" s="7"/>
      <c r="H277" s="24">
        <v>578877</v>
      </c>
      <c r="I277" s="24"/>
      <c r="J277" s="24"/>
    </row>
    <row r="278" spans="1:10" ht="15.75" customHeight="1">
      <c r="A278" s="7"/>
      <c r="B278" s="7"/>
      <c r="C278" s="24"/>
      <c r="D278" s="24"/>
      <c r="E278" s="24"/>
      <c r="F278" s="20"/>
      <c r="G278" s="7"/>
      <c r="H278" s="24"/>
      <c r="I278" s="24"/>
      <c r="J278" s="24"/>
    </row>
    <row r="279" spans="1:10" ht="15.75" customHeight="1">
      <c r="A279" s="7" t="s">
        <v>87</v>
      </c>
      <c r="C279" s="1" t="s">
        <v>115</v>
      </c>
      <c r="D279" s="21"/>
      <c r="E279" s="2"/>
      <c r="F279" s="1" t="s">
        <v>12</v>
      </c>
      <c r="G279" s="1"/>
      <c r="H279" s="1" t="s">
        <v>115</v>
      </c>
      <c r="I279" s="21"/>
      <c r="J279" s="2"/>
    </row>
    <row r="280" spans="1:10" ht="15.75" customHeight="1">
      <c r="A280" s="3" t="s">
        <v>88</v>
      </c>
      <c r="C280" s="27">
        <v>2.9</v>
      </c>
      <c r="D280" s="10" t="s">
        <v>11</v>
      </c>
      <c r="E280" s="28">
        <v>2.96</v>
      </c>
      <c r="F280" s="10">
        <f>(C280+E280)/2-(H280+J280)/2</f>
        <v>0</v>
      </c>
      <c r="G280" s="11"/>
      <c r="H280" s="27">
        <v>2.9</v>
      </c>
      <c r="I280" s="10" t="s">
        <v>11</v>
      </c>
      <c r="J280" s="28">
        <v>2.96</v>
      </c>
    </row>
    <row r="281" spans="1:10" s="7" customFormat="1" ht="15.75" customHeight="1">
      <c r="A281" s="3" t="s">
        <v>89</v>
      </c>
      <c r="B281" s="3"/>
      <c r="C281" s="27">
        <v>2.6</v>
      </c>
      <c r="D281" s="10" t="s">
        <v>11</v>
      </c>
      <c r="E281" s="28">
        <v>2.8</v>
      </c>
      <c r="F281" s="10">
        <f>(C281+E281)/2-(H281+J281)/2</f>
        <v>0</v>
      </c>
      <c r="G281" s="11"/>
      <c r="H281" s="27">
        <v>2.6</v>
      </c>
      <c r="I281" s="10" t="s">
        <v>11</v>
      </c>
      <c r="J281" s="28">
        <v>2.8</v>
      </c>
    </row>
    <row r="282" spans="1:10" s="7" customFormat="1" ht="15.75" customHeight="1">
      <c r="A282" s="3" t="s">
        <v>90</v>
      </c>
      <c r="B282" s="3"/>
      <c r="C282" s="27">
        <v>1.7</v>
      </c>
      <c r="D282" s="10" t="s">
        <v>11</v>
      </c>
      <c r="E282" s="28">
        <v>1.9</v>
      </c>
      <c r="F282" s="10">
        <f>(C282+E282)/2-(H282+J282)/2</f>
        <v>0</v>
      </c>
      <c r="G282" s="11"/>
      <c r="H282" s="27">
        <v>1.7</v>
      </c>
      <c r="I282" s="10" t="s">
        <v>11</v>
      </c>
      <c r="J282" s="28">
        <v>1.9</v>
      </c>
    </row>
    <row r="283" spans="1:10" ht="15.75" customHeight="1">
      <c r="A283" s="3" t="s">
        <v>91</v>
      </c>
      <c r="C283" s="27">
        <v>1.1</v>
      </c>
      <c r="D283" s="10" t="s">
        <v>11</v>
      </c>
      <c r="E283" s="28">
        <v>1.2</v>
      </c>
      <c r="F283" s="10">
        <f>(C283+E283)/2-(H283+J283)/2</f>
        <v>0</v>
      </c>
      <c r="G283" s="11"/>
      <c r="H283" s="27">
        <v>1.1</v>
      </c>
      <c r="I283" s="10" t="s">
        <v>11</v>
      </c>
      <c r="J283" s="28">
        <v>1.2</v>
      </c>
    </row>
    <row r="284" spans="1:10" ht="15.75" customHeight="1">
      <c r="A284" s="7" t="s">
        <v>117</v>
      </c>
      <c r="B284" s="7"/>
      <c r="C284" s="24">
        <v>970</v>
      </c>
      <c r="D284" s="24"/>
      <c r="E284" s="24"/>
      <c r="F284" s="20">
        <f>C284-H284</f>
        <v>0</v>
      </c>
      <c r="G284" s="7"/>
      <c r="H284" s="24">
        <v>970</v>
      </c>
      <c r="I284" s="24"/>
      <c r="J284" s="24"/>
    </row>
    <row r="285" ht="15.75" customHeight="1">
      <c r="F285" s="21"/>
    </row>
    <row r="286" spans="1:10" ht="15.75" customHeight="1">
      <c r="A286" s="7" t="s">
        <v>92</v>
      </c>
      <c r="C286" s="33">
        <f>+C224+C270+C277+C284</f>
        <v>766350</v>
      </c>
      <c r="D286" s="24"/>
      <c r="E286" s="24"/>
      <c r="F286" s="20">
        <f>C286-H286</f>
        <v>0</v>
      </c>
      <c r="H286" s="33">
        <f>+H224+H270+H277+H284</f>
        <v>766350</v>
      </c>
      <c r="I286" s="24"/>
      <c r="J286" s="24"/>
    </row>
    <row r="287" spans="2:10" s="7" customFormat="1" ht="15.75" customHeight="1">
      <c r="B287" s="3"/>
      <c r="C287" s="33"/>
      <c r="D287" s="24"/>
      <c r="E287" s="24"/>
      <c r="F287" s="20"/>
      <c r="G287" s="3"/>
      <c r="H287" s="33"/>
      <c r="I287" s="24"/>
      <c r="J287" s="24"/>
    </row>
    <row r="288" spans="1:10" ht="15.75" customHeight="1">
      <c r="A288" s="5" t="s">
        <v>94</v>
      </c>
      <c r="B288" s="6"/>
      <c r="C288" s="6"/>
      <c r="D288" s="6"/>
      <c r="E288" s="6"/>
      <c r="F288" s="23"/>
      <c r="G288" s="23"/>
      <c r="H288" s="6"/>
      <c r="I288" s="6"/>
      <c r="J288" s="6"/>
    </row>
    <row r="290" spans="1:10" ht="15.75" customHeight="1">
      <c r="A290" s="7" t="s">
        <v>128</v>
      </c>
      <c r="C290" s="1" t="s">
        <v>115</v>
      </c>
      <c r="D290" s="21"/>
      <c r="E290" s="2"/>
      <c r="F290" s="1" t="s">
        <v>12</v>
      </c>
      <c r="G290" s="1"/>
      <c r="H290" s="1" t="s">
        <v>115</v>
      </c>
      <c r="I290" s="21"/>
      <c r="J290" s="2"/>
    </row>
    <row r="291" spans="1:10" ht="15.75" customHeight="1">
      <c r="A291" s="3" t="s">
        <v>95</v>
      </c>
      <c r="C291" s="12">
        <v>1</v>
      </c>
      <c r="D291" s="10" t="s">
        <v>11</v>
      </c>
      <c r="E291" s="11">
        <v>1</v>
      </c>
      <c r="F291" s="10">
        <f aca="true" t="shared" si="9" ref="F291:F296">(C291+E291)/2-(H291+J291)/2</f>
        <v>0</v>
      </c>
      <c r="G291" s="11"/>
      <c r="H291" s="12">
        <v>1</v>
      </c>
      <c r="I291" s="10" t="s">
        <v>11</v>
      </c>
      <c r="J291" s="11">
        <v>1</v>
      </c>
    </row>
    <row r="292" spans="1:10" ht="15.75" customHeight="1">
      <c r="A292" s="3" t="s">
        <v>96</v>
      </c>
      <c r="C292" s="12">
        <v>1.4</v>
      </c>
      <c r="D292" s="10" t="s">
        <v>11</v>
      </c>
      <c r="E292" s="11">
        <v>1.4</v>
      </c>
      <c r="F292" s="10">
        <f t="shared" si="9"/>
        <v>0</v>
      </c>
      <c r="G292" s="11"/>
      <c r="H292" s="12">
        <v>1.4</v>
      </c>
      <c r="I292" s="10" t="s">
        <v>11</v>
      </c>
      <c r="J292" s="11">
        <v>1.4</v>
      </c>
    </row>
    <row r="293" spans="1:10" ht="15.75" customHeight="1">
      <c r="A293" s="3" t="s">
        <v>97</v>
      </c>
      <c r="C293" s="12">
        <v>0.62</v>
      </c>
      <c r="D293" s="10" t="s">
        <v>11</v>
      </c>
      <c r="E293" s="11">
        <v>0.62</v>
      </c>
      <c r="F293" s="10">
        <f t="shared" si="9"/>
        <v>0</v>
      </c>
      <c r="G293" s="11"/>
      <c r="H293" s="12">
        <v>0.62</v>
      </c>
      <c r="I293" s="10" t="s">
        <v>11</v>
      </c>
      <c r="J293" s="11">
        <v>0.62</v>
      </c>
    </row>
    <row r="294" spans="1:10" ht="15.75" customHeight="1">
      <c r="A294" s="3" t="s">
        <v>98</v>
      </c>
      <c r="C294" s="12">
        <v>0.1</v>
      </c>
      <c r="D294" s="10" t="s">
        <v>11</v>
      </c>
      <c r="E294" s="11">
        <v>0.14</v>
      </c>
      <c r="F294" s="10">
        <f t="shared" si="9"/>
        <v>0</v>
      </c>
      <c r="G294" s="11"/>
      <c r="H294" s="12">
        <v>0.1</v>
      </c>
      <c r="I294" s="10" t="s">
        <v>11</v>
      </c>
      <c r="J294" s="11">
        <v>0.14</v>
      </c>
    </row>
    <row r="295" spans="1:10" ht="15.75" customHeight="1">
      <c r="A295" s="3" t="s">
        <v>99</v>
      </c>
      <c r="C295" s="12">
        <v>0.06</v>
      </c>
      <c r="D295" s="10" t="s">
        <v>11</v>
      </c>
      <c r="E295" s="11">
        <v>0.09</v>
      </c>
      <c r="F295" s="10">
        <f t="shared" si="9"/>
        <v>0</v>
      </c>
      <c r="G295" s="11"/>
      <c r="H295" s="12">
        <v>0.06</v>
      </c>
      <c r="I295" s="10" t="s">
        <v>11</v>
      </c>
      <c r="J295" s="11">
        <v>0.09</v>
      </c>
    </row>
    <row r="296" spans="1:10" ht="15.75" customHeight="1">
      <c r="A296" s="3" t="s">
        <v>100</v>
      </c>
      <c r="C296" s="12">
        <v>1.85</v>
      </c>
      <c r="D296" s="10" t="s">
        <v>11</v>
      </c>
      <c r="E296" s="11">
        <v>1.85</v>
      </c>
      <c r="F296" s="10">
        <f t="shared" si="9"/>
        <v>0</v>
      </c>
      <c r="G296" s="11"/>
      <c r="H296" s="12">
        <v>1.85</v>
      </c>
      <c r="I296" s="10" t="s">
        <v>11</v>
      </c>
      <c r="J296" s="11">
        <v>1.85</v>
      </c>
    </row>
    <row r="297" spans="1:10" ht="15.75" customHeight="1">
      <c r="A297" s="7" t="s">
        <v>129</v>
      </c>
      <c r="B297" s="7"/>
      <c r="C297" s="24">
        <v>530590</v>
      </c>
      <c r="D297" s="24"/>
      <c r="E297" s="24"/>
      <c r="F297" s="20">
        <f>C297-H297</f>
        <v>0</v>
      </c>
      <c r="G297" s="7"/>
      <c r="H297" s="24">
        <v>530590</v>
      </c>
      <c r="I297" s="24"/>
      <c r="J297" s="24"/>
    </row>
    <row r="298" spans="1:10" ht="15.75" customHeight="1">
      <c r="A298" s="7"/>
      <c r="B298" s="7"/>
      <c r="C298" s="20"/>
      <c r="D298" s="20"/>
      <c r="E298" s="20"/>
      <c r="F298" s="21"/>
      <c r="G298" s="7"/>
      <c r="H298" s="20"/>
      <c r="I298" s="20"/>
      <c r="J298" s="20"/>
    </row>
    <row r="299" spans="1:10" ht="15.75" customHeight="1">
      <c r="A299" s="7" t="s">
        <v>130</v>
      </c>
      <c r="B299" s="7"/>
      <c r="C299" s="24">
        <v>71827</v>
      </c>
      <c r="D299" s="24"/>
      <c r="E299" s="24"/>
      <c r="F299" s="20">
        <f>C299-H299</f>
        <v>0</v>
      </c>
      <c r="G299" s="7"/>
      <c r="H299" s="24">
        <v>71827</v>
      </c>
      <c r="I299" s="24"/>
      <c r="J299" s="24"/>
    </row>
    <row r="304" spans="5:10" ht="15.75" customHeight="1">
      <c r="E304" s="12"/>
      <c r="J304" s="12"/>
    </row>
    <row r="305" spans="3:10" ht="15.75" customHeight="1">
      <c r="C305" s="12"/>
      <c r="E305" s="12"/>
      <c r="H305" s="12"/>
      <c r="J305" s="12"/>
    </row>
    <row r="306" spans="3:10" ht="15.75" customHeight="1">
      <c r="C306" s="12"/>
      <c r="E306" s="12"/>
      <c r="H306" s="12"/>
      <c r="J306" s="12"/>
    </row>
    <row r="307" spans="3:10" ht="15.75" customHeight="1">
      <c r="C307" s="12"/>
      <c r="E307" s="12"/>
      <c r="H307" s="12"/>
      <c r="J307" s="12"/>
    </row>
    <row r="308" spans="3:10" ht="15.75" customHeight="1">
      <c r="C308" s="12"/>
      <c r="E308" s="12"/>
      <c r="H308" s="12"/>
      <c r="J308" s="12"/>
    </row>
    <row r="309" spans="3:10" ht="15.75" customHeight="1">
      <c r="C309" s="12"/>
      <c r="E309" s="12"/>
      <c r="H309" s="12"/>
      <c r="J309" s="12"/>
    </row>
    <row r="310" spans="3:10" ht="15.75" customHeight="1">
      <c r="C310" s="12"/>
      <c r="E310" s="12"/>
      <c r="H310" s="12"/>
      <c r="J310" s="12"/>
    </row>
    <row r="311" spans="3:10" ht="15.75" customHeight="1">
      <c r="C311" s="12"/>
      <c r="E311" s="12"/>
      <c r="H311" s="12"/>
      <c r="J311" s="12"/>
    </row>
    <row r="312" spans="3:10" ht="15.75" customHeight="1">
      <c r="C312" s="12"/>
      <c r="E312" s="12"/>
      <c r="H312" s="12"/>
      <c r="J312" s="12"/>
    </row>
    <row r="313" spans="3:10" ht="15.75" customHeight="1">
      <c r="C313" s="12"/>
      <c r="E313" s="12"/>
      <c r="H313" s="12"/>
      <c r="J313" s="12"/>
    </row>
    <row r="314" spans="3:10" ht="15.75" customHeight="1">
      <c r="C314" s="12"/>
      <c r="E314" s="12"/>
      <c r="H314" s="12"/>
      <c r="J314" s="12"/>
    </row>
    <row r="315" spans="3:10" ht="15.75" customHeight="1">
      <c r="C315" s="12"/>
      <c r="E315" s="12"/>
      <c r="H315" s="12"/>
      <c r="J315" s="12"/>
    </row>
    <row r="316" spans="3:10" ht="15.75" customHeight="1">
      <c r="C316" s="12"/>
      <c r="E316" s="12"/>
      <c r="H316" s="12"/>
      <c r="J316" s="12"/>
    </row>
    <row r="317" spans="3:10" ht="15.75" customHeight="1">
      <c r="C317" s="12"/>
      <c r="E317" s="12"/>
      <c r="H317" s="12"/>
      <c r="J317" s="12"/>
    </row>
    <row r="318" spans="3:10" ht="15.75" customHeight="1">
      <c r="C318" s="12"/>
      <c r="E318" s="12"/>
      <c r="H318" s="12"/>
      <c r="J318" s="12"/>
    </row>
    <row r="319" spans="3:10" ht="15.75" customHeight="1">
      <c r="C319" s="12"/>
      <c r="E319" s="12"/>
      <c r="H319" s="12"/>
      <c r="J319" s="12"/>
    </row>
    <row r="320" spans="3:10" ht="15.75" customHeight="1">
      <c r="C320" s="12"/>
      <c r="E320" s="12"/>
      <c r="H320" s="12"/>
      <c r="J320" s="12"/>
    </row>
    <row r="321" spans="3:10" ht="15.75" customHeight="1">
      <c r="C321" s="12"/>
      <c r="E321" s="12"/>
      <c r="H321" s="12"/>
      <c r="J321" s="12"/>
    </row>
    <row r="322" spans="3:10" ht="15.75" customHeight="1">
      <c r="C322" s="12"/>
      <c r="E322" s="12"/>
      <c r="H322" s="12"/>
      <c r="J322" s="12"/>
    </row>
    <row r="323" spans="3:10" ht="15.75" customHeight="1">
      <c r="C323" s="12"/>
      <c r="E323" s="12"/>
      <c r="H323" s="12"/>
      <c r="J323" s="12"/>
    </row>
    <row r="324" spans="3:10" ht="15.75" customHeight="1">
      <c r="C324" s="12"/>
      <c r="E324" s="12"/>
      <c r="H324" s="12"/>
      <c r="J324" s="12"/>
    </row>
    <row r="325" spans="3:10" ht="15.75" customHeight="1">
      <c r="C325" s="12"/>
      <c r="E325" s="12"/>
      <c r="H325" s="12"/>
      <c r="J325" s="12"/>
    </row>
    <row r="326" spans="3:10" ht="15.75" customHeight="1">
      <c r="C326" s="12"/>
      <c r="E326" s="12"/>
      <c r="H326" s="12"/>
      <c r="J326" s="12"/>
    </row>
    <row r="327" spans="3:10" ht="15.75" customHeight="1">
      <c r="C327" s="12"/>
      <c r="E327" s="12"/>
      <c r="H327" s="12"/>
      <c r="J327" s="12"/>
    </row>
    <row r="328" spans="3:10" ht="15.75" customHeight="1">
      <c r="C328" s="12"/>
      <c r="E328" s="12"/>
      <c r="H328" s="12"/>
      <c r="J328" s="12"/>
    </row>
    <row r="329" spans="3:10" ht="15.75" customHeight="1">
      <c r="C329" s="12"/>
      <c r="E329" s="12"/>
      <c r="H329" s="12"/>
      <c r="J329" s="12"/>
    </row>
    <row r="330" spans="3:10" ht="15.75" customHeight="1">
      <c r="C330" s="12"/>
      <c r="E330" s="12"/>
      <c r="H330" s="12"/>
      <c r="J330" s="12"/>
    </row>
    <row r="331" spans="3:10" ht="15.75" customHeight="1">
      <c r="C331" s="12"/>
      <c r="E331" s="12"/>
      <c r="H331" s="12"/>
      <c r="J331" s="12"/>
    </row>
    <row r="332" spans="3:10" ht="15.75" customHeight="1">
      <c r="C332" s="12"/>
      <c r="E332" s="12"/>
      <c r="H332" s="12"/>
      <c r="J332" s="12"/>
    </row>
    <row r="333" spans="3:10" ht="15.75" customHeight="1">
      <c r="C333" s="12"/>
      <c r="E333" s="12"/>
      <c r="H333" s="12"/>
      <c r="J333" s="12"/>
    </row>
    <row r="334" spans="3:10" ht="15.75" customHeight="1">
      <c r="C334" s="12"/>
      <c r="E334" s="12"/>
      <c r="H334" s="12"/>
      <c r="J334" s="12"/>
    </row>
    <row r="335" spans="3:10" ht="15.75" customHeight="1">
      <c r="C335" s="12"/>
      <c r="E335" s="12"/>
      <c r="H335" s="12"/>
      <c r="J335" s="12"/>
    </row>
    <row r="336" spans="3:10" ht="15.75" customHeight="1">
      <c r="C336" s="12"/>
      <c r="E336" s="12"/>
      <c r="H336" s="12"/>
      <c r="J336" s="12"/>
    </row>
    <row r="337" spans="3:10" ht="15.75" customHeight="1">
      <c r="C337" s="12"/>
      <c r="E337" s="12"/>
      <c r="H337" s="12"/>
      <c r="J337" s="12"/>
    </row>
    <row r="338" spans="3:10" ht="15.75" customHeight="1">
      <c r="C338" s="12"/>
      <c r="E338" s="12"/>
      <c r="H338" s="12"/>
      <c r="J338" s="12"/>
    </row>
    <row r="339" spans="3:8" ht="15.75" customHeight="1">
      <c r="C339" s="12"/>
      <c r="H339" s="12"/>
    </row>
    <row r="340" spans="3:8" ht="15.75" customHeight="1">
      <c r="C340" s="12"/>
      <c r="H340" s="12"/>
    </row>
    <row r="341" spans="3:8" ht="15.75" customHeight="1">
      <c r="C341" s="12"/>
      <c r="H341" s="12"/>
    </row>
    <row r="342" spans="3:8" ht="15.75" customHeight="1">
      <c r="C342" s="12"/>
      <c r="H342" s="12"/>
    </row>
    <row r="343" spans="3:8" ht="15.75" customHeight="1">
      <c r="C343" s="12"/>
      <c r="H343" s="12"/>
    </row>
    <row r="344" spans="3:8" ht="15.75" customHeight="1">
      <c r="C344" s="12"/>
      <c r="H344" s="12"/>
    </row>
  </sheetData>
  <mergeCells count="2">
    <mergeCell ref="A4:G4"/>
    <mergeCell ref="A5:G5"/>
  </mergeCells>
  <printOptions/>
  <pageMargins left="0.4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2004-09-24T11:15:56Z</cp:lastPrinted>
  <dcterms:created xsi:type="dcterms:W3CDTF">2001-05-31T06:05:05Z</dcterms:created>
  <dcterms:modified xsi:type="dcterms:W3CDTF">2004-09-24T11:17:29Z</dcterms:modified>
  <cp:category/>
  <cp:version/>
  <cp:contentType/>
  <cp:contentStatus/>
</cp:coreProperties>
</file>