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TotalPlazas" sheetId="1" r:id="rId1"/>
    <sheet name="TotalEspecial." sheetId="2" r:id="rId2"/>
  </sheets>
  <definedNames>
    <definedName name="_xlnm.Print_Titles" localSheetId="1">'TotalEspecial.'!$2:$3</definedName>
  </definedNames>
  <calcPr fullCalcOnLoad="1"/>
</workbook>
</file>

<file path=xl/sharedStrings.xml><?xml version="1.0" encoding="utf-8"?>
<sst xmlns="http://schemas.openxmlformats.org/spreadsheetml/2006/main" count="153" uniqueCount="100">
  <si>
    <t>NIVEL</t>
  </si>
  <si>
    <t>A</t>
  </si>
  <si>
    <t>B</t>
  </si>
  <si>
    <t>TOTAL PLAZAS</t>
  </si>
  <si>
    <t>F.E.A/Adjunto</t>
  </si>
  <si>
    <t>Radiodiagnóstico</t>
  </si>
  <si>
    <t>Psiquiatría</t>
  </si>
  <si>
    <t>Psicólogo Clínico</t>
  </si>
  <si>
    <t>Médico</t>
  </si>
  <si>
    <t>Óptico Optometrista</t>
  </si>
  <si>
    <t>C</t>
  </si>
  <si>
    <t>Encargado de Biblioteca</t>
  </si>
  <si>
    <t>T.E.L.</t>
  </si>
  <si>
    <t>T.E.R.</t>
  </si>
  <si>
    <t>Auxiliar Administrativo</t>
  </si>
  <si>
    <t>D</t>
  </si>
  <si>
    <t>Empleado de Servicios Múltiples</t>
  </si>
  <si>
    <t>E</t>
  </si>
  <si>
    <t>F.E.A./Adjunto</t>
  </si>
  <si>
    <t>Rehabilitación</t>
  </si>
  <si>
    <t>Fisioterapeuta</t>
  </si>
  <si>
    <t>Logopeda</t>
  </si>
  <si>
    <t>Oficial 1ª</t>
  </si>
  <si>
    <t>Auxiliar de Enfermería</t>
  </si>
  <si>
    <t>Celador</t>
  </si>
  <si>
    <t>ATENCIÓN PRIMARIA</t>
  </si>
  <si>
    <t>Pediatra E.A.P.</t>
  </si>
  <si>
    <t>Arquitecto Técnico</t>
  </si>
  <si>
    <t>Cirugía Maxilofacial</t>
  </si>
  <si>
    <t>Farmacia</t>
  </si>
  <si>
    <t>Medicina Interna</t>
  </si>
  <si>
    <t>Cirugía Plástica</t>
  </si>
  <si>
    <t>Otorrinolaringología</t>
  </si>
  <si>
    <t>Ginecología Oncológica</t>
  </si>
  <si>
    <t>Microbiología</t>
  </si>
  <si>
    <t>Neurofisiología Clínica</t>
  </si>
  <si>
    <t>Neurología</t>
  </si>
  <si>
    <t>Medicina Intensiva</t>
  </si>
  <si>
    <t>Urología</t>
  </si>
  <si>
    <t>Anestesiología y Reanimación</t>
  </si>
  <si>
    <t>Oftalmología</t>
  </si>
  <si>
    <t>Obstetricia y Ginecología</t>
  </si>
  <si>
    <t>Aparato Digestivo</t>
  </si>
  <si>
    <t>Médico Adjunto de Urgencias</t>
  </si>
  <si>
    <t>Biólogo Clínico</t>
  </si>
  <si>
    <t>Matrona</t>
  </si>
  <si>
    <t>Ingeniero Técnico</t>
  </si>
  <si>
    <t>Bioquímica</t>
  </si>
  <si>
    <t>Medicina Nuclear</t>
  </si>
  <si>
    <t>Nefrología</t>
  </si>
  <si>
    <t>Neurocirugía</t>
  </si>
  <si>
    <t>Endocrinología</t>
  </si>
  <si>
    <t>Reumatología</t>
  </si>
  <si>
    <t>Geriatría</t>
  </si>
  <si>
    <t>Oncología Médica</t>
  </si>
  <si>
    <t>Cardiología</t>
  </si>
  <si>
    <t>Neumología</t>
  </si>
  <si>
    <t>Cirugía Torácica</t>
  </si>
  <si>
    <t>T.E.A.P.</t>
  </si>
  <si>
    <t>Telefonista</t>
  </si>
  <si>
    <t>Urgencias</t>
  </si>
  <si>
    <t>Hematología-Hemoterapia</t>
  </si>
  <si>
    <t>Psiquiatra</t>
  </si>
  <si>
    <t>Inspector de Salud Pública</t>
  </si>
  <si>
    <t>Técnico Grado Medio</t>
  </si>
  <si>
    <t>PUESTO</t>
  </si>
  <si>
    <t>SS.CC.</t>
  </si>
  <si>
    <t>H.V.C.</t>
  </si>
  <si>
    <t>H. NAVARRA</t>
  </si>
  <si>
    <t>C. UBARMIN</t>
  </si>
  <si>
    <t>I.S.P.</t>
  </si>
  <si>
    <t>ASIST.ESPEC.</t>
  </si>
  <si>
    <t>A.SALUD ESTELLA</t>
  </si>
  <si>
    <t>A.SALUD TUDELA</t>
  </si>
  <si>
    <t>TOTAL</t>
  </si>
  <si>
    <t>Vacantes</t>
  </si>
  <si>
    <t>Estructurales</t>
  </si>
  <si>
    <t>Jefe Sevicio Asistencial</t>
  </si>
  <si>
    <t>Jefe Sección Asistencial</t>
  </si>
  <si>
    <t>Médico Adjunto Urgencias</t>
  </si>
  <si>
    <t>Técnico Gestión Sanitaria</t>
  </si>
  <si>
    <t>Médico E.A.P</t>
  </si>
  <si>
    <t>Químico (Discipl. Prev. Seg. Trabajo e Hig.Ind.)</t>
  </si>
  <si>
    <t>TOTAL NIVEL A</t>
  </si>
  <si>
    <t>A.T.S./D.U.E.</t>
  </si>
  <si>
    <t>Ingeniero Técnico (Discipl. Prev. Seg. Trabajo e Hig.Ind.)</t>
  </si>
  <si>
    <t>TOTAL NIVEL B</t>
  </si>
  <si>
    <t>Oficial Sistemas Informáticos</t>
  </si>
  <si>
    <t>TOTAL NIVEL C</t>
  </si>
  <si>
    <t>TOTAL NIVEL D</t>
  </si>
  <si>
    <t>TOTAL NIVEL E</t>
  </si>
  <si>
    <t>OPE 2007 TOTAL ESPECIALIDADES MÉDICAS</t>
  </si>
  <si>
    <t>Jefe Servicio Asistencial</t>
  </si>
  <si>
    <t>Total</t>
  </si>
  <si>
    <t>Jefe Sercción Asistencial</t>
  </si>
  <si>
    <t>Farmacia Hospitalaria</t>
  </si>
  <si>
    <t>Traumatología y Cirugía Ortopédica</t>
  </si>
  <si>
    <t>Dermatología M-Q y Venerología</t>
  </si>
  <si>
    <t>Cirugía General y del Aparato Digestivo</t>
  </si>
  <si>
    <t>OPE 2007: SERVICIO NAVARRO DE SALUD-OSASUNBIDEA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</si>
</sst>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14">
    <font>
      <sz val="12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0"/>
    </font>
    <font>
      <sz val="10"/>
      <color indexed="8"/>
      <name val="MS Sans Serif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1" xfId="21" applyFont="1" applyBorder="1" applyAlignment="1">
      <alignment horizontal="left"/>
      <protection/>
    </xf>
    <xf numFmtId="0" fontId="6" fillId="0" borderId="0" xfId="23" applyFont="1">
      <alignment/>
      <protection/>
    </xf>
    <xf numFmtId="0" fontId="5" fillId="0" borderId="0" xfId="23" applyFont="1">
      <alignment/>
      <protection/>
    </xf>
    <xf numFmtId="0" fontId="5" fillId="0" borderId="2" xfId="23" applyFont="1" applyBorder="1" applyAlignment="1">
      <alignment horizontal="center"/>
      <protection/>
    </xf>
    <xf numFmtId="0" fontId="5" fillId="0" borderId="3" xfId="23" applyFont="1" applyBorder="1" applyAlignment="1">
      <alignment horizontal="center"/>
      <protection/>
    </xf>
    <xf numFmtId="0" fontId="5" fillId="0" borderId="4" xfId="23" applyFont="1" applyBorder="1" applyAlignment="1">
      <alignment horizontal="center"/>
      <protection/>
    </xf>
    <xf numFmtId="0" fontId="5" fillId="0" borderId="5" xfId="23" applyFont="1" applyBorder="1" applyAlignment="1">
      <alignment horizontal="center"/>
      <protection/>
    </xf>
    <xf numFmtId="0" fontId="5" fillId="0" borderId="6" xfId="23" applyFont="1" applyBorder="1" applyAlignment="1">
      <alignment horizontal="center"/>
      <protection/>
    </xf>
    <xf numFmtId="0" fontId="7" fillId="0" borderId="7" xfId="22" applyFont="1" applyFill="1" applyBorder="1" applyAlignment="1">
      <alignment horizontal="left" wrapText="1"/>
      <protection/>
    </xf>
    <xf numFmtId="0" fontId="0" fillId="0" borderId="8" xfId="23" applyFont="1" applyBorder="1" applyAlignment="1">
      <alignment horizontal="center"/>
      <protection/>
    </xf>
    <xf numFmtId="0" fontId="0" fillId="0" borderId="9" xfId="23" applyFont="1" applyBorder="1" applyAlignment="1">
      <alignment horizontal="center"/>
      <protection/>
    </xf>
    <xf numFmtId="0" fontId="0" fillId="0" borderId="10" xfId="23" applyFont="1" applyBorder="1" applyAlignment="1">
      <alignment horizontal="center"/>
      <protection/>
    </xf>
    <xf numFmtId="0" fontId="0" fillId="0" borderId="11" xfId="23" applyFont="1" applyBorder="1" applyAlignment="1">
      <alignment horizontal="center"/>
      <protection/>
    </xf>
    <xf numFmtId="0" fontId="3" fillId="0" borderId="0" xfId="23">
      <alignment/>
      <protection/>
    </xf>
    <xf numFmtId="0" fontId="7" fillId="0" borderId="1" xfId="22" applyFont="1" applyFill="1" applyBorder="1" applyAlignment="1">
      <alignment horizontal="left" wrapText="1"/>
      <protection/>
    </xf>
    <xf numFmtId="0" fontId="9" fillId="0" borderId="12" xfId="23" applyFont="1" applyBorder="1" applyAlignment="1">
      <alignment horizontal="center"/>
      <protection/>
    </xf>
    <xf numFmtId="0" fontId="9" fillId="0" borderId="13" xfId="23" applyFont="1" applyBorder="1" applyAlignment="1">
      <alignment horizontal="center"/>
      <protection/>
    </xf>
    <xf numFmtId="0" fontId="9" fillId="0" borderId="14" xfId="23" applyFont="1" applyBorder="1" applyAlignment="1">
      <alignment horizontal="center"/>
      <protection/>
    </xf>
    <xf numFmtId="0" fontId="9" fillId="0" borderId="9" xfId="23" applyFont="1" applyBorder="1" applyAlignment="1">
      <alignment horizontal="center"/>
      <protection/>
    </xf>
    <xf numFmtId="0" fontId="9" fillId="0" borderId="15" xfId="23" applyFont="1" applyBorder="1" applyAlignment="1">
      <alignment horizontal="center"/>
      <protection/>
    </xf>
    <xf numFmtId="0" fontId="9" fillId="0" borderId="16" xfId="23" applyFont="1" applyBorder="1" applyAlignment="1">
      <alignment horizontal="center"/>
      <protection/>
    </xf>
    <xf numFmtId="0" fontId="7" fillId="0" borderId="17" xfId="22" applyFont="1" applyFill="1" applyBorder="1" applyAlignment="1">
      <alignment horizontal="left" wrapText="1"/>
      <protection/>
    </xf>
    <xf numFmtId="0" fontId="9" fillId="0" borderId="2" xfId="23" applyFont="1" applyBorder="1" applyAlignment="1">
      <alignment horizontal="center"/>
      <protection/>
    </xf>
    <xf numFmtId="0" fontId="7" fillId="0" borderId="1" xfId="22" applyFont="1" applyFill="1" applyBorder="1" applyAlignment="1">
      <alignment horizontal="left" wrapText="1"/>
      <protection/>
    </xf>
    <xf numFmtId="0" fontId="9" fillId="0" borderId="8" xfId="23" applyFont="1" applyBorder="1" applyAlignment="1">
      <alignment horizontal="center"/>
      <protection/>
    </xf>
    <xf numFmtId="0" fontId="9" fillId="0" borderId="10" xfId="23" applyFont="1" applyBorder="1" applyAlignment="1">
      <alignment horizontal="center"/>
      <protection/>
    </xf>
    <xf numFmtId="0" fontId="9" fillId="0" borderId="11" xfId="23" applyFont="1" applyBorder="1" applyAlignment="1">
      <alignment horizontal="center"/>
      <protection/>
    </xf>
    <xf numFmtId="0" fontId="9" fillId="0" borderId="0" xfId="23" applyFont="1" applyBorder="1" applyAlignment="1">
      <alignment horizontal="center"/>
      <protection/>
    </xf>
    <xf numFmtId="0" fontId="9" fillId="0" borderId="18" xfId="23" applyFont="1" applyBorder="1" applyAlignment="1">
      <alignment horizontal="center"/>
      <protection/>
    </xf>
    <xf numFmtId="0" fontId="9" fillId="0" borderId="19" xfId="23" applyFont="1" applyBorder="1" applyAlignment="1">
      <alignment horizontal="center"/>
      <protection/>
    </xf>
    <xf numFmtId="0" fontId="9" fillId="0" borderId="20" xfId="23" applyFont="1" applyBorder="1" applyAlignment="1">
      <alignment horizontal="center"/>
      <protection/>
    </xf>
    <xf numFmtId="0" fontId="9" fillId="0" borderId="21" xfId="23" applyFont="1" applyBorder="1" applyAlignment="1">
      <alignment horizontal="center"/>
      <protection/>
    </xf>
    <xf numFmtId="0" fontId="9" fillId="0" borderId="22" xfId="23" applyFont="1" applyBorder="1" applyAlignment="1">
      <alignment horizontal="center"/>
      <protection/>
    </xf>
    <xf numFmtId="0" fontId="9" fillId="0" borderId="23" xfId="23" applyFont="1" applyBorder="1" applyAlignment="1">
      <alignment horizontal="center"/>
      <protection/>
    </xf>
    <xf numFmtId="0" fontId="6" fillId="0" borderId="16" xfId="23" applyFont="1" applyBorder="1" applyAlignment="1">
      <alignment horizontal="right"/>
      <protection/>
    </xf>
    <xf numFmtId="0" fontId="10" fillId="0" borderId="12" xfId="23" applyFont="1" applyBorder="1" applyAlignment="1">
      <alignment horizontal="center"/>
      <protection/>
    </xf>
    <xf numFmtId="0" fontId="10" fillId="0" borderId="13" xfId="23" applyFont="1" applyBorder="1" applyAlignment="1">
      <alignment horizontal="center"/>
      <protection/>
    </xf>
    <xf numFmtId="0" fontId="10" fillId="0" borderId="15" xfId="23" applyFont="1" applyBorder="1" applyAlignment="1">
      <alignment horizontal="center"/>
      <protection/>
    </xf>
    <xf numFmtId="0" fontId="10" fillId="0" borderId="16" xfId="23" applyFont="1" applyBorder="1" applyAlignment="1">
      <alignment horizontal="center"/>
      <protection/>
    </xf>
    <xf numFmtId="0" fontId="10" fillId="0" borderId="14" xfId="23" applyFont="1" applyBorder="1" applyAlignment="1">
      <alignment horizontal="center"/>
      <protection/>
    </xf>
    <xf numFmtId="0" fontId="3" fillId="0" borderId="0" xfId="23" applyAlignment="1">
      <alignment/>
      <protection/>
    </xf>
    <xf numFmtId="0" fontId="3" fillId="0" borderId="0" xfId="23" applyAlignment="1">
      <alignment horizontal="center"/>
      <protection/>
    </xf>
    <xf numFmtId="0" fontId="11" fillId="0" borderId="7" xfId="22" applyFont="1" applyFill="1" applyBorder="1" applyAlignment="1">
      <alignment horizontal="left" wrapText="1"/>
      <protection/>
    </xf>
    <xf numFmtId="0" fontId="0" fillId="0" borderId="18" xfId="23" applyFont="1" applyBorder="1" applyAlignment="1">
      <alignment horizontal="center"/>
      <protection/>
    </xf>
    <xf numFmtId="0" fontId="0" fillId="0" borderId="24" xfId="23" applyFont="1" applyBorder="1" applyAlignment="1">
      <alignment horizontal="center"/>
      <protection/>
    </xf>
    <xf numFmtId="49" fontId="3" fillId="0" borderId="1" xfId="21" applyNumberFormat="1" applyFont="1" applyBorder="1" applyAlignment="1">
      <alignment horizontal="left" vertical="center" wrapText="1"/>
      <protection/>
    </xf>
    <xf numFmtId="49" fontId="5" fillId="0" borderId="14" xfId="21" applyNumberFormat="1" applyFont="1" applyBorder="1" applyAlignment="1">
      <alignment horizontal="right" vertical="center" wrapText="1"/>
      <protection/>
    </xf>
    <xf numFmtId="0" fontId="11" fillId="0" borderId="17" xfId="22" applyFont="1" applyFill="1" applyBorder="1" applyAlignment="1">
      <alignment horizontal="left" wrapText="1"/>
      <protection/>
    </xf>
    <xf numFmtId="0" fontId="11" fillId="0" borderId="1" xfId="22" applyFont="1" applyFill="1" applyBorder="1" applyAlignment="1">
      <alignment horizontal="left" wrapText="1"/>
      <protection/>
    </xf>
    <xf numFmtId="0" fontId="8" fillId="0" borderId="14" xfId="22" applyFont="1" applyFill="1" applyBorder="1" applyAlignment="1">
      <alignment horizontal="right" wrapText="1"/>
      <protection/>
    </xf>
    <xf numFmtId="0" fontId="5" fillId="0" borderId="8" xfId="23" applyFont="1" applyFill="1" applyBorder="1" applyAlignment="1">
      <alignment horizontal="center"/>
      <protection/>
    </xf>
    <xf numFmtId="0" fontId="5" fillId="0" borderId="9" xfId="23" applyFont="1" applyFill="1" applyBorder="1" applyAlignment="1">
      <alignment horizontal="center"/>
      <protection/>
    </xf>
    <xf numFmtId="0" fontId="6" fillId="0" borderId="25" xfId="23" applyFont="1" applyBorder="1" applyAlignment="1">
      <alignment horizontal="center"/>
      <protection/>
    </xf>
    <xf numFmtId="0" fontId="6" fillId="0" borderId="26" xfId="23" applyFont="1" applyBorder="1" applyAlignment="1">
      <alignment horizontal="center"/>
      <protection/>
    </xf>
    <xf numFmtId="0" fontId="6" fillId="0" borderId="27" xfId="23" applyFont="1" applyBorder="1" applyAlignment="1">
      <alignment horizontal="center"/>
      <protection/>
    </xf>
    <xf numFmtId="0" fontId="8" fillId="0" borderId="14" xfId="22" applyFont="1" applyFill="1" applyBorder="1" applyAlignment="1">
      <alignment horizontal="center" wrapText="1"/>
      <protection/>
    </xf>
    <xf numFmtId="0" fontId="8" fillId="0" borderId="16" xfId="22" applyFont="1" applyFill="1" applyBorder="1" applyAlignment="1">
      <alignment horizontal="center" wrapText="1"/>
      <protection/>
    </xf>
    <xf numFmtId="0" fontId="5" fillId="0" borderId="10" xfId="23" applyFont="1" applyFill="1" applyBorder="1" applyAlignment="1">
      <alignment horizontal="center"/>
      <protection/>
    </xf>
    <xf numFmtId="0" fontId="5" fillId="0" borderId="11" xfId="23" applyFont="1" applyFill="1" applyBorder="1" applyAlignment="1">
      <alignment horizontal="center"/>
      <protection/>
    </xf>
    <xf numFmtId="0" fontId="5" fillId="0" borderId="1" xfId="23" applyFont="1" applyBorder="1" applyAlignment="1">
      <alignment horizontal="center" vertical="center"/>
      <protection/>
    </xf>
    <xf numFmtId="0" fontId="5" fillId="0" borderId="6" xfId="23" applyFont="1" applyBorder="1" applyAlignment="1">
      <alignment horizontal="center" vertical="center"/>
      <protection/>
    </xf>
    <xf numFmtId="0" fontId="5" fillId="0" borderId="8" xfId="23" applyFont="1" applyBorder="1" applyAlignment="1">
      <alignment horizontal="center"/>
      <protection/>
    </xf>
    <xf numFmtId="0" fontId="5" fillId="0" borderId="1" xfId="23" applyFont="1" applyBorder="1" applyAlignment="1">
      <alignment horizontal="center"/>
      <protection/>
    </xf>
    <xf numFmtId="0" fontId="5" fillId="0" borderId="0" xfId="23" applyFont="1" applyFill="1" applyBorder="1" applyAlignment="1">
      <alignment horizontal="center"/>
      <protection/>
    </xf>
    <xf numFmtId="0" fontId="5" fillId="0" borderId="28" xfId="23" applyFont="1" applyFill="1" applyBorder="1" applyAlignment="1">
      <alignment horizontal="center"/>
      <protection/>
    </xf>
    <xf numFmtId="0" fontId="5" fillId="0" borderId="29" xfId="23" applyFont="1" applyFill="1" applyBorder="1" applyAlignment="1">
      <alignment horizontal="center"/>
      <protection/>
    </xf>
    <xf numFmtId="0" fontId="6" fillId="0" borderId="16" xfId="23" applyFont="1" applyBorder="1" applyAlignment="1">
      <alignment horizontal="right"/>
      <protection/>
    </xf>
    <xf numFmtId="0" fontId="6" fillId="0" borderId="30" xfId="23" applyFont="1" applyBorder="1" applyAlignment="1">
      <alignment horizontal="right"/>
      <protection/>
    </xf>
    <xf numFmtId="0" fontId="7" fillId="0" borderId="18" xfId="22" applyFont="1" applyFill="1" applyBorder="1" applyAlignment="1">
      <alignment horizontal="center" vertical="center"/>
      <protection/>
    </xf>
    <xf numFmtId="0" fontId="7" fillId="0" borderId="31" xfId="22" applyFont="1" applyFill="1" applyBorder="1" applyAlignment="1">
      <alignment horizontal="center" vertical="center"/>
      <protection/>
    </xf>
    <xf numFmtId="0" fontId="8" fillId="0" borderId="23" xfId="22" applyFont="1" applyFill="1" applyBorder="1" applyAlignment="1">
      <alignment horizontal="center" wrapText="1"/>
      <protection/>
    </xf>
    <xf numFmtId="0" fontId="8" fillId="0" borderId="22" xfId="22" applyFont="1" applyFill="1" applyBorder="1" applyAlignment="1">
      <alignment horizontal="center" wrapText="1"/>
      <protection/>
    </xf>
    <xf numFmtId="0" fontId="7" fillId="0" borderId="9" xfId="22" applyFont="1" applyFill="1" applyBorder="1" applyAlignment="1">
      <alignment horizontal="center" vertical="center"/>
      <protection/>
    </xf>
    <xf numFmtId="0" fontId="7" fillId="0" borderId="3" xfId="22" applyFont="1" applyFill="1" applyBorder="1" applyAlignment="1">
      <alignment horizontal="center" vertical="center"/>
      <protection/>
    </xf>
    <xf numFmtId="0" fontId="3" fillId="0" borderId="28" xfId="23" applyFill="1" applyBorder="1">
      <alignment/>
      <protection/>
    </xf>
    <xf numFmtId="0" fontId="5" fillId="0" borderId="11" xfId="23" applyFont="1" applyBorder="1" applyAlignment="1">
      <alignment vertical="center"/>
      <protection/>
    </xf>
    <xf numFmtId="0" fontId="5" fillId="0" borderId="5" xfId="23" applyFont="1" applyBorder="1" applyAlignment="1">
      <alignment vertical="center"/>
      <protection/>
    </xf>
    <xf numFmtId="0" fontId="12" fillId="0" borderId="25" xfId="23" applyFont="1" applyBorder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EN_OP98" xfId="21"/>
    <cellStyle name="Normal_Hoja1" xfId="22"/>
    <cellStyle name="Normal_VacantesEstructuralesOpe04_120320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75" zoomScaleNormal="75" workbookViewId="0" topLeftCell="A1">
      <selection activeCell="A1" sqref="A1:V1"/>
    </sheetView>
  </sheetViews>
  <sheetFormatPr defaultColWidth="11.00390625" defaultRowHeight="15.75"/>
  <cols>
    <col min="1" max="1" width="23.625" style="14" customWidth="1"/>
    <col min="2" max="2" width="6.75390625" style="41" customWidth="1"/>
    <col min="3" max="3" width="7.125" style="42" bestFit="1" customWidth="1"/>
    <col min="4" max="4" width="10.25390625" style="42" bestFit="1" customWidth="1"/>
    <col min="5" max="5" width="7.125" style="42" bestFit="1" customWidth="1"/>
    <col min="6" max="6" width="10.25390625" style="42" bestFit="1" customWidth="1"/>
    <col min="7" max="7" width="7.00390625" style="42" bestFit="1" customWidth="1"/>
    <col min="8" max="8" width="9.625" style="42" bestFit="1" customWidth="1"/>
    <col min="9" max="9" width="8.00390625" style="42" bestFit="1" customWidth="1"/>
    <col min="10" max="10" width="10.25390625" style="42" bestFit="1" customWidth="1"/>
    <col min="11" max="11" width="7.125" style="42" bestFit="1" customWidth="1"/>
    <col min="12" max="12" width="10.25390625" style="42" bestFit="1" customWidth="1"/>
    <col min="13" max="13" width="7.00390625" style="42" bestFit="1" customWidth="1"/>
    <col min="14" max="14" width="9.625" style="42" bestFit="1" customWidth="1"/>
    <col min="15" max="15" width="7.00390625" style="42" bestFit="1" customWidth="1"/>
    <col min="16" max="16" width="9.625" style="42" bestFit="1" customWidth="1"/>
    <col min="17" max="17" width="7.00390625" style="42" bestFit="1" customWidth="1"/>
    <col min="18" max="18" width="9.625" style="42" bestFit="1" customWidth="1"/>
    <col min="19" max="19" width="7.00390625" style="42" bestFit="1" customWidth="1"/>
    <col min="20" max="20" width="10.25390625" style="42" bestFit="1" customWidth="1"/>
    <col min="21" max="21" width="7.125" style="42" bestFit="1" customWidth="1"/>
    <col min="22" max="22" width="10.25390625" style="42" bestFit="1" customWidth="1"/>
    <col min="23" max="16384" width="9.00390625" style="14" customWidth="1"/>
  </cols>
  <sheetData>
    <row r="1" spans="1:22" s="2" customFormat="1" ht="21" customHeight="1">
      <c r="A1" s="78" t="s">
        <v>99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</row>
    <row r="2" spans="1:22" s="3" customFormat="1" ht="21" customHeight="1">
      <c r="A2" s="60" t="s">
        <v>65</v>
      </c>
      <c r="B2" s="76" t="s">
        <v>0</v>
      </c>
      <c r="C2" s="66" t="s">
        <v>66</v>
      </c>
      <c r="D2" s="75"/>
      <c r="E2" s="58" t="s">
        <v>67</v>
      </c>
      <c r="F2" s="59"/>
      <c r="G2" s="51" t="s">
        <v>68</v>
      </c>
      <c r="H2" s="52"/>
      <c r="I2" s="58" t="s">
        <v>69</v>
      </c>
      <c r="J2" s="59"/>
      <c r="K2" s="66" t="s">
        <v>70</v>
      </c>
      <c r="L2" s="65"/>
      <c r="M2" s="66" t="s">
        <v>71</v>
      </c>
      <c r="N2" s="65"/>
      <c r="O2" s="64" t="s">
        <v>72</v>
      </c>
      <c r="P2" s="65"/>
      <c r="Q2" s="51" t="s">
        <v>73</v>
      </c>
      <c r="R2" s="52"/>
      <c r="S2" s="58" t="s">
        <v>25</v>
      </c>
      <c r="T2" s="59"/>
      <c r="U2" s="62" t="s">
        <v>74</v>
      </c>
      <c r="V2" s="63"/>
    </row>
    <row r="3" spans="1:22" s="3" customFormat="1" ht="21" customHeight="1">
      <c r="A3" s="61"/>
      <c r="B3" s="77"/>
      <c r="C3" s="4" t="s">
        <v>75</v>
      </c>
      <c r="D3" s="5" t="s">
        <v>76</v>
      </c>
      <c r="E3" s="6" t="s">
        <v>75</v>
      </c>
      <c r="F3" s="7" t="s">
        <v>76</v>
      </c>
      <c r="G3" s="4" t="s">
        <v>75</v>
      </c>
      <c r="H3" s="5" t="s">
        <v>76</v>
      </c>
      <c r="I3" s="6" t="s">
        <v>75</v>
      </c>
      <c r="J3" s="5" t="s">
        <v>76</v>
      </c>
      <c r="K3" s="6" t="s">
        <v>75</v>
      </c>
      <c r="L3" s="7" t="s">
        <v>76</v>
      </c>
      <c r="M3" s="4" t="s">
        <v>75</v>
      </c>
      <c r="N3" s="5" t="s">
        <v>76</v>
      </c>
      <c r="O3" s="6" t="s">
        <v>75</v>
      </c>
      <c r="P3" s="7" t="s">
        <v>76</v>
      </c>
      <c r="Q3" s="4" t="s">
        <v>75</v>
      </c>
      <c r="R3" s="5" t="s">
        <v>76</v>
      </c>
      <c r="S3" s="6" t="s">
        <v>75</v>
      </c>
      <c r="T3" s="7" t="s">
        <v>76</v>
      </c>
      <c r="U3" s="4" t="s">
        <v>75</v>
      </c>
      <c r="V3" s="8" t="s">
        <v>76</v>
      </c>
    </row>
    <row r="4" spans="1:22" ht="21" customHeight="1">
      <c r="A4" s="9" t="s">
        <v>77</v>
      </c>
      <c r="B4" s="69" t="s">
        <v>1</v>
      </c>
      <c r="C4" s="10"/>
      <c r="D4" s="11"/>
      <c r="E4" s="12">
        <v>5</v>
      </c>
      <c r="F4" s="13"/>
      <c r="G4" s="10">
        <v>5</v>
      </c>
      <c r="H4" s="11"/>
      <c r="I4" s="12"/>
      <c r="J4" s="13"/>
      <c r="K4" s="10"/>
      <c r="L4" s="11"/>
      <c r="M4" s="10"/>
      <c r="N4" s="11"/>
      <c r="O4" s="12"/>
      <c r="P4" s="13"/>
      <c r="Q4" s="10"/>
      <c r="R4" s="11"/>
      <c r="S4" s="12"/>
      <c r="T4" s="13"/>
      <c r="U4" s="10">
        <f aca="true" t="shared" si="0" ref="U4:U16">+C4+E4+G4+I4+K4+M4+O4+Q4+S4</f>
        <v>10</v>
      </c>
      <c r="V4" s="12">
        <f aca="true" t="shared" si="1" ref="V4:V16">+D4+F4+H4+J4+L4+N4+P4+R4+T4</f>
        <v>0</v>
      </c>
    </row>
    <row r="5" spans="1:22" ht="21" customHeight="1">
      <c r="A5" s="9" t="s">
        <v>78</v>
      </c>
      <c r="B5" s="73"/>
      <c r="C5" s="10"/>
      <c r="D5" s="11"/>
      <c r="E5" s="12">
        <v>6</v>
      </c>
      <c r="F5" s="13"/>
      <c r="G5" s="10">
        <v>1</v>
      </c>
      <c r="H5" s="11"/>
      <c r="I5" s="12"/>
      <c r="J5" s="13"/>
      <c r="K5" s="10"/>
      <c r="L5" s="11"/>
      <c r="M5" s="10"/>
      <c r="N5" s="11"/>
      <c r="O5" s="12">
        <v>1</v>
      </c>
      <c r="P5" s="13"/>
      <c r="Q5" s="10">
        <v>1</v>
      </c>
      <c r="R5" s="11"/>
      <c r="S5" s="12"/>
      <c r="T5" s="13"/>
      <c r="U5" s="10">
        <f t="shared" si="0"/>
        <v>9</v>
      </c>
      <c r="V5" s="12">
        <f t="shared" si="1"/>
        <v>0</v>
      </c>
    </row>
    <row r="6" spans="1:22" ht="21" customHeight="1">
      <c r="A6" s="9" t="s">
        <v>4</v>
      </c>
      <c r="B6" s="73"/>
      <c r="C6" s="10"/>
      <c r="D6" s="11"/>
      <c r="E6" s="12">
        <v>14</v>
      </c>
      <c r="F6" s="13">
        <v>6</v>
      </c>
      <c r="G6" s="10">
        <v>12</v>
      </c>
      <c r="H6" s="11">
        <v>9</v>
      </c>
      <c r="I6" s="12">
        <v>2</v>
      </c>
      <c r="J6" s="13">
        <v>1</v>
      </c>
      <c r="K6" s="10"/>
      <c r="L6" s="11"/>
      <c r="M6" s="10">
        <v>2</v>
      </c>
      <c r="N6" s="11">
        <v>1</v>
      </c>
      <c r="O6" s="12"/>
      <c r="P6" s="13">
        <v>3</v>
      </c>
      <c r="Q6" s="10">
        <v>4</v>
      </c>
      <c r="R6" s="11"/>
      <c r="S6" s="12"/>
      <c r="T6" s="13"/>
      <c r="U6" s="10">
        <f t="shared" si="0"/>
        <v>34</v>
      </c>
      <c r="V6" s="12">
        <f t="shared" si="1"/>
        <v>20</v>
      </c>
    </row>
    <row r="7" spans="1:22" ht="21" customHeight="1">
      <c r="A7" s="9" t="s">
        <v>44</v>
      </c>
      <c r="B7" s="73"/>
      <c r="C7" s="10"/>
      <c r="D7" s="11"/>
      <c r="E7" s="12"/>
      <c r="F7" s="13">
        <v>1</v>
      </c>
      <c r="G7" s="10"/>
      <c r="H7" s="11"/>
      <c r="I7" s="12"/>
      <c r="J7" s="13"/>
      <c r="K7" s="10"/>
      <c r="L7" s="11"/>
      <c r="M7" s="10">
        <v>1</v>
      </c>
      <c r="N7" s="11"/>
      <c r="O7" s="12"/>
      <c r="P7" s="13"/>
      <c r="Q7" s="10"/>
      <c r="R7" s="11"/>
      <c r="S7" s="12"/>
      <c r="T7" s="13"/>
      <c r="U7" s="10">
        <f t="shared" si="0"/>
        <v>1</v>
      </c>
      <c r="V7" s="12">
        <f t="shared" si="1"/>
        <v>1</v>
      </c>
    </row>
    <row r="8" spans="1:22" ht="21" customHeight="1">
      <c r="A8" s="9" t="s">
        <v>7</v>
      </c>
      <c r="B8" s="73"/>
      <c r="C8" s="10"/>
      <c r="D8" s="11"/>
      <c r="E8" s="12"/>
      <c r="F8" s="13"/>
      <c r="G8" s="10"/>
      <c r="H8" s="11"/>
      <c r="I8" s="12"/>
      <c r="J8" s="13"/>
      <c r="K8" s="10"/>
      <c r="L8" s="11"/>
      <c r="M8" s="10">
        <v>1</v>
      </c>
      <c r="N8" s="11"/>
      <c r="O8" s="12"/>
      <c r="P8" s="13"/>
      <c r="Q8" s="10"/>
      <c r="R8" s="11"/>
      <c r="S8" s="12"/>
      <c r="T8" s="13"/>
      <c r="U8" s="10">
        <f t="shared" si="0"/>
        <v>1</v>
      </c>
      <c r="V8" s="12">
        <f t="shared" si="1"/>
        <v>0</v>
      </c>
    </row>
    <row r="9" spans="1:22" ht="21" customHeight="1">
      <c r="A9" s="9" t="s">
        <v>62</v>
      </c>
      <c r="B9" s="73"/>
      <c r="C9" s="10"/>
      <c r="D9" s="11"/>
      <c r="E9" s="12"/>
      <c r="F9" s="13"/>
      <c r="G9" s="10"/>
      <c r="H9" s="11"/>
      <c r="I9" s="12"/>
      <c r="J9" s="13"/>
      <c r="K9" s="10"/>
      <c r="L9" s="11"/>
      <c r="M9" s="10"/>
      <c r="N9" s="11"/>
      <c r="O9" s="12"/>
      <c r="P9" s="13"/>
      <c r="Q9" s="10">
        <v>1</v>
      </c>
      <c r="R9" s="11"/>
      <c r="S9" s="12"/>
      <c r="T9" s="13"/>
      <c r="U9" s="10">
        <f t="shared" si="0"/>
        <v>1</v>
      </c>
      <c r="V9" s="12">
        <f t="shared" si="1"/>
        <v>0</v>
      </c>
    </row>
    <row r="10" spans="1:22" ht="21" customHeight="1">
      <c r="A10" s="9" t="s">
        <v>79</v>
      </c>
      <c r="B10" s="73"/>
      <c r="C10" s="10"/>
      <c r="D10" s="11"/>
      <c r="E10" s="12">
        <v>1</v>
      </c>
      <c r="F10" s="13"/>
      <c r="G10" s="10"/>
      <c r="H10" s="11"/>
      <c r="I10" s="12"/>
      <c r="J10" s="13"/>
      <c r="K10" s="10"/>
      <c r="L10" s="11"/>
      <c r="M10" s="10"/>
      <c r="N10" s="11"/>
      <c r="O10" s="12"/>
      <c r="P10" s="13"/>
      <c r="Q10" s="10"/>
      <c r="R10" s="11"/>
      <c r="S10" s="12"/>
      <c r="T10" s="13"/>
      <c r="U10" s="10">
        <f t="shared" si="0"/>
        <v>1</v>
      </c>
      <c r="V10" s="12">
        <f t="shared" si="1"/>
        <v>0</v>
      </c>
    </row>
    <row r="11" spans="1:22" ht="21" customHeight="1">
      <c r="A11" s="9" t="s">
        <v>80</v>
      </c>
      <c r="B11" s="73"/>
      <c r="C11" s="10"/>
      <c r="D11" s="11"/>
      <c r="E11" s="12">
        <v>2</v>
      </c>
      <c r="F11" s="13"/>
      <c r="G11" s="10"/>
      <c r="H11" s="11"/>
      <c r="I11" s="12"/>
      <c r="J11" s="13"/>
      <c r="K11" s="10"/>
      <c r="L11" s="11"/>
      <c r="M11" s="10">
        <v>1</v>
      </c>
      <c r="N11" s="11"/>
      <c r="O11" s="12"/>
      <c r="P11" s="13"/>
      <c r="Q11" s="10"/>
      <c r="R11" s="11"/>
      <c r="S11" s="12"/>
      <c r="T11" s="13"/>
      <c r="U11" s="10">
        <f t="shared" si="0"/>
        <v>3</v>
      </c>
      <c r="V11" s="12">
        <f t="shared" si="1"/>
        <v>0</v>
      </c>
    </row>
    <row r="12" spans="1:22" ht="21" customHeight="1">
      <c r="A12" s="9" t="s">
        <v>8</v>
      </c>
      <c r="B12" s="73"/>
      <c r="C12" s="10"/>
      <c r="D12" s="11"/>
      <c r="E12" s="12"/>
      <c r="F12" s="13"/>
      <c r="G12" s="10"/>
      <c r="H12" s="11"/>
      <c r="I12" s="12"/>
      <c r="J12" s="13"/>
      <c r="K12" s="10"/>
      <c r="L12" s="11"/>
      <c r="M12" s="10">
        <v>1</v>
      </c>
      <c r="N12" s="11">
        <v>1</v>
      </c>
      <c r="O12" s="12"/>
      <c r="P12" s="13"/>
      <c r="Q12" s="10"/>
      <c r="R12" s="11"/>
      <c r="S12" s="12"/>
      <c r="T12" s="13"/>
      <c r="U12" s="10">
        <f t="shared" si="0"/>
        <v>1</v>
      </c>
      <c r="V12" s="12">
        <f t="shared" si="1"/>
        <v>1</v>
      </c>
    </row>
    <row r="13" spans="1:22" ht="21" customHeight="1">
      <c r="A13" s="9" t="s">
        <v>81</v>
      </c>
      <c r="B13" s="73"/>
      <c r="C13" s="10"/>
      <c r="D13" s="11"/>
      <c r="E13" s="12"/>
      <c r="F13" s="13"/>
      <c r="G13" s="10"/>
      <c r="H13" s="11"/>
      <c r="I13" s="12"/>
      <c r="J13" s="13"/>
      <c r="K13" s="10"/>
      <c r="L13" s="11"/>
      <c r="M13" s="10"/>
      <c r="N13" s="11"/>
      <c r="O13" s="12">
        <v>2</v>
      </c>
      <c r="P13" s="13"/>
      <c r="Q13" s="10">
        <v>4</v>
      </c>
      <c r="R13" s="11"/>
      <c r="S13" s="12">
        <v>8</v>
      </c>
      <c r="T13" s="13">
        <v>2</v>
      </c>
      <c r="U13" s="10">
        <f t="shared" si="0"/>
        <v>14</v>
      </c>
      <c r="V13" s="12">
        <f t="shared" si="1"/>
        <v>2</v>
      </c>
    </row>
    <row r="14" spans="1:22" ht="21" customHeight="1">
      <c r="A14" s="9" t="s">
        <v>26</v>
      </c>
      <c r="B14" s="73"/>
      <c r="C14" s="10"/>
      <c r="D14" s="11"/>
      <c r="E14" s="12"/>
      <c r="F14" s="13"/>
      <c r="G14" s="10"/>
      <c r="H14" s="11"/>
      <c r="I14" s="12"/>
      <c r="J14" s="13"/>
      <c r="K14" s="10"/>
      <c r="L14" s="11"/>
      <c r="M14" s="10"/>
      <c r="N14" s="11"/>
      <c r="O14" s="12"/>
      <c r="P14" s="13"/>
      <c r="Q14" s="10">
        <v>1</v>
      </c>
      <c r="R14" s="11"/>
      <c r="S14" s="12">
        <v>2</v>
      </c>
      <c r="T14" s="13">
        <v>4</v>
      </c>
      <c r="U14" s="10">
        <f t="shared" si="0"/>
        <v>3</v>
      </c>
      <c r="V14" s="12">
        <f t="shared" si="1"/>
        <v>4</v>
      </c>
    </row>
    <row r="15" spans="1:22" ht="21" customHeight="1">
      <c r="A15" s="15" t="s">
        <v>63</v>
      </c>
      <c r="B15" s="73"/>
      <c r="C15" s="10"/>
      <c r="D15" s="11"/>
      <c r="E15" s="12"/>
      <c r="F15" s="13"/>
      <c r="G15" s="10"/>
      <c r="H15" s="11"/>
      <c r="I15" s="12"/>
      <c r="J15" s="13"/>
      <c r="K15" s="10">
        <v>1</v>
      </c>
      <c r="L15" s="13"/>
      <c r="M15" s="10"/>
      <c r="N15" s="11"/>
      <c r="O15" s="12"/>
      <c r="P15" s="13"/>
      <c r="Q15" s="10"/>
      <c r="R15" s="11"/>
      <c r="S15" s="12"/>
      <c r="T15" s="13"/>
      <c r="U15" s="10">
        <f t="shared" si="0"/>
        <v>1</v>
      </c>
      <c r="V15" s="12">
        <f t="shared" si="1"/>
        <v>0</v>
      </c>
    </row>
    <row r="16" spans="1:22" ht="24.75" customHeight="1">
      <c r="A16" s="15" t="s">
        <v>82</v>
      </c>
      <c r="B16" s="74"/>
      <c r="C16" s="10">
        <v>1</v>
      </c>
      <c r="D16" s="11"/>
      <c r="E16" s="12"/>
      <c r="F16" s="13"/>
      <c r="G16" s="10"/>
      <c r="H16" s="11"/>
      <c r="I16" s="12"/>
      <c r="J16" s="11"/>
      <c r="K16" s="12"/>
      <c r="L16" s="13"/>
      <c r="M16" s="10"/>
      <c r="N16" s="11"/>
      <c r="O16" s="12"/>
      <c r="P16" s="13"/>
      <c r="Q16" s="10"/>
      <c r="R16" s="11"/>
      <c r="S16" s="12"/>
      <c r="T16" s="13"/>
      <c r="U16" s="10">
        <f t="shared" si="0"/>
        <v>1</v>
      </c>
      <c r="V16" s="12">
        <f t="shared" si="1"/>
        <v>0</v>
      </c>
    </row>
    <row r="17" spans="1:22" s="3" customFormat="1" ht="21" customHeight="1">
      <c r="A17" s="56" t="s">
        <v>83</v>
      </c>
      <c r="B17" s="57"/>
      <c r="C17" s="16">
        <f>SUM(C4:C16)</f>
        <v>1</v>
      </c>
      <c r="D17" s="17">
        <f>SUM(D6:D16)</f>
        <v>0</v>
      </c>
      <c r="E17" s="16">
        <f>SUM(E4:E16)</f>
        <v>28</v>
      </c>
      <c r="F17" s="17">
        <f>SUM(F6:F16)</f>
        <v>7</v>
      </c>
      <c r="G17" s="16">
        <f>SUM(G4:G16)</f>
        <v>18</v>
      </c>
      <c r="H17" s="17">
        <f>SUM(H6:H16)</f>
        <v>9</v>
      </c>
      <c r="I17" s="16">
        <f>SUM(I4:I16)</f>
        <v>2</v>
      </c>
      <c r="J17" s="17">
        <f>SUM(J6:J16)</f>
        <v>1</v>
      </c>
      <c r="K17" s="16">
        <f>SUM(K4:K16)</f>
        <v>1</v>
      </c>
      <c r="L17" s="17">
        <f>SUM(L6:L16)</f>
        <v>0</v>
      </c>
      <c r="M17" s="16">
        <f>SUM(M4:M16)</f>
        <v>6</v>
      </c>
      <c r="N17" s="17">
        <f>SUM(N6:N16)</f>
        <v>2</v>
      </c>
      <c r="O17" s="16">
        <f>SUM(O4:O16)</f>
        <v>3</v>
      </c>
      <c r="P17" s="17">
        <f>SUM(P6:P16)</f>
        <v>3</v>
      </c>
      <c r="Q17" s="16">
        <f>SUM(Q4:Q16)</f>
        <v>11</v>
      </c>
      <c r="R17" s="17">
        <f>SUM(R6:R16)</f>
        <v>0</v>
      </c>
      <c r="S17" s="16">
        <f>SUM(S4:S16)</f>
        <v>10</v>
      </c>
      <c r="T17" s="17">
        <f>SUM(T6:T16)</f>
        <v>6</v>
      </c>
      <c r="U17" s="16">
        <f>SUM(U4:U16)</f>
        <v>80</v>
      </c>
      <c r="V17" s="18">
        <f>SUM(V6:V16)</f>
        <v>28</v>
      </c>
    </row>
    <row r="18" spans="1:22" ht="21" customHeight="1">
      <c r="A18" s="9" t="s">
        <v>84</v>
      </c>
      <c r="B18" s="69" t="s">
        <v>2</v>
      </c>
      <c r="C18" s="10"/>
      <c r="D18" s="11"/>
      <c r="E18" s="12">
        <v>17</v>
      </c>
      <c r="F18" s="13">
        <v>29</v>
      </c>
      <c r="G18" s="10">
        <v>38</v>
      </c>
      <c r="H18" s="11">
        <v>8</v>
      </c>
      <c r="I18" s="12"/>
      <c r="J18" s="13">
        <v>5</v>
      </c>
      <c r="K18" s="10"/>
      <c r="L18" s="11"/>
      <c r="M18" s="10">
        <v>12</v>
      </c>
      <c r="N18" s="11">
        <v>13</v>
      </c>
      <c r="O18" s="12">
        <v>9</v>
      </c>
      <c r="P18" s="13">
        <v>8</v>
      </c>
      <c r="Q18" s="10">
        <v>5</v>
      </c>
      <c r="R18" s="11">
        <v>6</v>
      </c>
      <c r="S18" s="12">
        <v>8</v>
      </c>
      <c r="T18" s="13">
        <v>4</v>
      </c>
      <c r="U18" s="10">
        <f aca="true" t="shared" si="2" ref="U18:U26">+C18+E18+G18+I18+K18+M18+O18+Q18+S18</f>
        <v>89</v>
      </c>
      <c r="V18" s="12">
        <f aca="true" t="shared" si="3" ref="V18:V26">+D18+F18+H18+J18+L18+N18+P18+R18+T18</f>
        <v>73</v>
      </c>
    </row>
    <row r="19" spans="1:22" ht="25.5" customHeight="1">
      <c r="A19" s="15" t="s">
        <v>85</v>
      </c>
      <c r="B19" s="73"/>
      <c r="C19" s="10">
        <v>1</v>
      </c>
      <c r="D19" s="11"/>
      <c r="E19" s="12"/>
      <c r="F19" s="13"/>
      <c r="G19" s="10"/>
      <c r="H19" s="11"/>
      <c r="I19" s="12"/>
      <c r="J19" s="13"/>
      <c r="K19" s="10"/>
      <c r="L19" s="11"/>
      <c r="M19" s="10"/>
      <c r="N19" s="11"/>
      <c r="O19" s="12"/>
      <c r="P19" s="13"/>
      <c r="Q19" s="10"/>
      <c r="R19" s="11"/>
      <c r="S19" s="12"/>
      <c r="T19" s="13"/>
      <c r="U19" s="10">
        <f t="shared" si="2"/>
        <v>1</v>
      </c>
      <c r="V19" s="12">
        <f t="shared" si="3"/>
        <v>0</v>
      </c>
    </row>
    <row r="20" spans="1:22" ht="24" customHeight="1">
      <c r="A20" s="9" t="s">
        <v>27</v>
      </c>
      <c r="B20" s="73"/>
      <c r="C20" s="10"/>
      <c r="D20" s="11"/>
      <c r="E20" s="12"/>
      <c r="F20" s="13"/>
      <c r="G20" s="10"/>
      <c r="H20" s="11"/>
      <c r="I20" s="12"/>
      <c r="J20" s="13"/>
      <c r="K20" s="10"/>
      <c r="L20" s="11"/>
      <c r="M20" s="10"/>
      <c r="N20" s="19"/>
      <c r="O20" s="12"/>
      <c r="P20" s="13"/>
      <c r="Q20" s="10"/>
      <c r="R20" s="11"/>
      <c r="S20" s="12">
        <v>1</v>
      </c>
      <c r="T20" s="13"/>
      <c r="U20" s="10">
        <f t="shared" si="2"/>
        <v>1</v>
      </c>
      <c r="V20" s="12">
        <f t="shared" si="3"/>
        <v>0</v>
      </c>
    </row>
    <row r="21" spans="1:22" ht="21" customHeight="1">
      <c r="A21" s="9" t="s">
        <v>46</v>
      </c>
      <c r="B21" s="73"/>
      <c r="C21" s="10"/>
      <c r="D21" s="11"/>
      <c r="E21" s="12">
        <v>1</v>
      </c>
      <c r="F21" s="13"/>
      <c r="G21" s="10"/>
      <c r="H21" s="11"/>
      <c r="I21" s="12"/>
      <c r="J21" s="13"/>
      <c r="K21" s="10"/>
      <c r="L21" s="11"/>
      <c r="M21" s="10"/>
      <c r="N21" s="11"/>
      <c r="O21" s="12"/>
      <c r="P21" s="13"/>
      <c r="Q21" s="10"/>
      <c r="R21" s="11"/>
      <c r="S21" s="12"/>
      <c r="T21" s="13"/>
      <c r="U21" s="10">
        <f t="shared" si="2"/>
        <v>1</v>
      </c>
      <c r="V21" s="12">
        <f t="shared" si="3"/>
        <v>0</v>
      </c>
    </row>
    <row r="22" spans="1:22" ht="21" customHeight="1">
      <c r="A22" s="9" t="s">
        <v>20</v>
      </c>
      <c r="B22" s="73"/>
      <c r="C22" s="10"/>
      <c r="D22" s="11"/>
      <c r="E22" s="12"/>
      <c r="F22" s="13">
        <v>3</v>
      </c>
      <c r="G22" s="10">
        <v>2</v>
      </c>
      <c r="H22" s="11">
        <v>1</v>
      </c>
      <c r="I22" s="12">
        <v>1</v>
      </c>
      <c r="J22" s="13"/>
      <c r="K22" s="10"/>
      <c r="L22" s="11"/>
      <c r="M22" s="10"/>
      <c r="N22" s="11"/>
      <c r="O22" s="12">
        <v>2</v>
      </c>
      <c r="P22" s="13">
        <v>1</v>
      </c>
      <c r="Q22" s="10"/>
      <c r="R22" s="11"/>
      <c r="S22" s="12"/>
      <c r="T22" s="13"/>
      <c r="U22" s="10">
        <f t="shared" si="2"/>
        <v>5</v>
      </c>
      <c r="V22" s="12">
        <f t="shared" si="3"/>
        <v>5</v>
      </c>
    </row>
    <row r="23" spans="1:22" ht="21" customHeight="1">
      <c r="A23" s="9" t="s">
        <v>45</v>
      </c>
      <c r="B23" s="73"/>
      <c r="C23" s="10"/>
      <c r="D23" s="11"/>
      <c r="E23" s="12">
        <v>4</v>
      </c>
      <c r="F23" s="13">
        <v>1</v>
      </c>
      <c r="G23" s="10"/>
      <c r="H23" s="11"/>
      <c r="I23" s="12"/>
      <c r="J23" s="13"/>
      <c r="K23" s="10"/>
      <c r="L23" s="11"/>
      <c r="M23" s="10"/>
      <c r="N23" s="11"/>
      <c r="O23" s="12"/>
      <c r="P23" s="13"/>
      <c r="Q23" s="10">
        <v>2</v>
      </c>
      <c r="R23" s="11"/>
      <c r="S23" s="12"/>
      <c r="T23" s="13"/>
      <c r="U23" s="10">
        <f t="shared" si="2"/>
        <v>6</v>
      </c>
      <c r="V23" s="12">
        <f t="shared" si="3"/>
        <v>1</v>
      </c>
    </row>
    <row r="24" spans="1:22" ht="23.25" customHeight="1">
      <c r="A24" s="9" t="s">
        <v>21</v>
      </c>
      <c r="B24" s="73"/>
      <c r="C24" s="10"/>
      <c r="D24" s="11"/>
      <c r="E24" s="12"/>
      <c r="F24" s="13"/>
      <c r="G24" s="10"/>
      <c r="H24" s="11"/>
      <c r="I24" s="12"/>
      <c r="J24" s="13">
        <v>1</v>
      </c>
      <c r="K24" s="10"/>
      <c r="L24" s="11"/>
      <c r="M24" s="10"/>
      <c r="N24" s="11"/>
      <c r="O24" s="12"/>
      <c r="P24" s="13"/>
      <c r="Q24" s="10"/>
      <c r="R24" s="11"/>
      <c r="S24" s="12"/>
      <c r="T24" s="13"/>
      <c r="U24" s="10">
        <f t="shared" si="2"/>
        <v>0</v>
      </c>
      <c r="V24" s="12">
        <f t="shared" si="3"/>
        <v>1</v>
      </c>
    </row>
    <row r="25" spans="1:22" ht="21" customHeight="1">
      <c r="A25" s="9" t="s">
        <v>64</v>
      </c>
      <c r="B25" s="73"/>
      <c r="C25" s="10"/>
      <c r="D25" s="11"/>
      <c r="E25" s="12"/>
      <c r="F25" s="13"/>
      <c r="G25" s="10"/>
      <c r="H25" s="11"/>
      <c r="I25" s="12"/>
      <c r="J25" s="13"/>
      <c r="K25" s="10"/>
      <c r="L25" s="11">
        <v>1</v>
      </c>
      <c r="M25" s="10"/>
      <c r="N25" s="11"/>
      <c r="O25" s="12"/>
      <c r="P25" s="13"/>
      <c r="Q25" s="10"/>
      <c r="R25" s="11"/>
      <c r="S25" s="12"/>
      <c r="T25" s="13">
        <v>1</v>
      </c>
      <c r="U25" s="10">
        <f t="shared" si="2"/>
        <v>0</v>
      </c>
      <c r="V25" s="12">
        <f t="shared" si="3"/>
        <v>2</v>
      </c>
    </row>
    <row r="26" spans="1:22" ht="21" customHeight="1">
      <c r="A26" s="9" t="s">
        <v>9</v>
      </c>
      <c r="B26" s="73"/>
      <c r="C26" s="10"/>
      <c r="D26" s="11"/>
      <c r="E26" s="12"/>
      <c r="F26" s="13"/>
      <c r="G26" s="10"/>
      <c r="H26" s="11"/>
      <c r="I26" s="12"/>
      <c r="J26" s="13"/>
      <c r="K26" s="10"/>
      <c r="L26" s="11"/>
      <c r="M26" s="10"/>
      <c r="N26" s="11">
        <v>1</v>
      </c>
      <c r="O26" s="12"/>
      <c r="P26" s="13"/>
      <c r="Q26" s="10"/>
      <c r="R26" s="11"/>
      <c r="S26" s="12"/>
      <c r="T26" s="13"/>
      <c r="U26" s="10">
        <f t="shared" si="2"/>
        <v>0</v>
      </c>
      <c r="V26" s="12">
        <f t="shared" si="3"/>
        <v>1</v>
      </c>
    </row>
    <row r="27" spans="1:22" s="3" customFormat="1" ht="21" customHeight="1">
      <c r="A27" s="56" t="s">
        <v>86</v>
      </c>
      <c r="B27" s="57"/>
      <c r="C27" s="16">
        <f aca="true" t="shared" si="4" ref="C27:V27">SUM(C18:C26)</f>
        <v>1</v>
      </c>
      <c r="D27" s="17">
        <f t="shared" si="4"/>
        <v>0</v>
      </c>
      <c r="E27" s="20">
        <f t="shared" si="4"/>
        <v>22</v>
      </c>
      <c r="F27" s="20">
        <f t="shared" si="4"/>
        <v>33</v>
      </c>
      <c r="G27" s="16">
        <f t="shared" si="4"/>
        <v>40</v>
      </c>
      <c r="H27" s="17">
        <f t="shared" si="4"/>
        <v>9</v>
      </c>
      <c r="I27" s="16">
        <f t="shared" si="4"/>
        <v>1</v>
      </c>
      <c r="J27" s="17">
        <f t="shared" si="4"/>
        <v>6</v>
      </c>
      <c r="K27" s="16">
        <f t="shared" si="4"/>
        <v>0</v>
      </c>
      <c r="L27" s="20">
        <f t="shared" si="4"/>
        <v>1</v>
      </c>
      <c r="M27" s="16">
        <f t="shared" si="4"/>
        <v>12</v>
      </c>
      <c r="N27" s="17">
        <f t="shared" si="4"/>
        <v>14</v>
      </c>
      <c r="O27" s="20">
        <f t="shared" si="4"/>
        <v>11</v>
      </c>
      <c r="P27" s="21">
        <f t="shared" si="4"/>
        <v>9</v>
      </c>
      <c r="Q27" s="16">
        <f t="shared" si="4"/>
        <v>7</v>
      </c>
      <c r="R27" s="17">
        <f t="shared" si="4"/>
        <v>6</v>
      </c>
      <c r="S27" s="20">
        <f t="shared" si="4"/>
        <v>9</v>
      </c>
      <c r="T27" s="21">
        <f t="shared" si="4"/>
        <v>5</v>
      </c>
      <c r="U27" s="16">
        <f t="shared" si="4"/>
        <v>103</v>
      </c>
      <c r="V27" s="18">
        <f t="shared" si="4"/>
        <v>83</v>
      </c>
    </row>
    <row r="28" spans="1:22" ht="21" customHeight="1">
      <c r="A28" s="9" t="s">
        <v>11</v>
      </c>
      <c r="B28" s="69" t="s">
        <v>10</v>
      </c>
      <c r="C28" s="12"/>
      <c r="D28" s="11"/>
      <c r="E28" s="12"/>
      <c r="F28" s="13"/>
      <c r="G28" s="10"/>
      <c r="H28" s="11"/>
      <c r="I28" s="12"/>
      <c r="J28" s="13"/>
      <c r="K28" s="10"/>
      <c r="L28" s="11"/>
      <c r="M28" s="10"/>
      <c r="N28" s="11">
        <v>1</v>
      </c>
      <c r="O28" s="12"/>
      <c r="P28" s="13"/>
      <c r="Q28" s="10"/>
      <c r="R28" s="11"/>
      <c r="S28" s="12"/>
      <c r="T28" s="13"/>
      <c r="U28" s="10">
        <f aca="true" t="shared" si="5" ref="U28:V33">+C28+E28+G28+I28+K28+M28+O28+Q28+S28</f>
        <v>0</v>
      </c>
      <c r="V28" s="12">
        <f t="shared" si="5"/>
        <v>1</v>
      </c>
    </row>
    <row r="29" spans="1:22" ht="21" customHeight="1">
      <c r="A29" s="9" t="s">
        <v>22</v>
      </c>
      <c r="B29" s="73"/>
      <c r="C29" s="12"/>
      <c r="D29" s="11"/>
      <c r="E29" s="12">
        <v>1</v>
      </c>
      <c r="F29" s="13"/>
      <c r="G29" s="10"/>
      <c r="H29" s="11"/>
      <c r="I29" s="12">
        <v>3</v>
      </c>
      <c r="J29" s="13"/>
      <c r="K29" s="10"/>
      <c r="L29" s="11"/>
      <c r="M29" s="10"/>
      <c r="N29" s="11"/>
      <c r="O29" s="12"/>
      <c r="P29" s="13"/>
      <c r="Q29" s="10"/>
      <c r="R29" s="11"/>
      <c r="S29" s="12"/>
      <c r="T29" s="13"/>
      <c r="U29" s="10">
        <f t="shared" si="5"/>
        <v>4</v>
      </c>
      <c r="V29" s="12">
        <f t="shared" si="5"/>
        <v>0</v>
      </c>
    </row>
    <row r="30" spans="1:22" ht="21" customHeight="1">
      <c r="A30" s="9" t="s">
        <v>87</v>
      </c>
      <c r="B30" s="73"/>
      <c r="C30" s="12"/>
      <c r="D30" s="11"/>
      <c r="E30" s="12"/>
      <c r="F30" s="13"/>
      <c r="G30" s="10"/>
      <c r="H30" s="11"/>
      <c r="I30" s="12"/>
      <c r="J30" s="13"/>
      <c r="K30" s="10"/>
      <c r="L30" s="11"/>
      <c r="M30" s="10"/>
      <c r="N30" s="11">
        <v>1</v>
      </c>
      <c r="O30" s="12">
        <v>1</v>
      </c>
      <c r="P30" s="13"/>
      <c r="Q30" s="10"/>
      <c r="R30" s="11"/>
      <c r="S30" s="12">
        <v>1</v>
      </c>
      <c r="T30" s="13"/>
      <c r="U30" s="10">
        <f t="shared" si="5"/>
        <v>2</v>
      </c>
      <c r="V30" s="12">
        <f t="shared" si="5"/>
        <v>1</v>
      </c>
    </row>
    <row r="31" spans="1:22" ht="21" customHeight="1">
      <c r="A31" s="9" t="s">
        <v>58</v>
      </c>
      <c r="B31" s="73"/>
      <c r="C31" s="12"/>
      <c r="D31" s="11"/>
      <c r="E31" s="12"/>
      <c r="F31" s="13"/>
      <c r="G31" s="10"/>
      <c r="H31" s="11">
        <v>1</v>
      </c>
      <c r="I31" s="12"/>
      <c r="J31" s="13"/>
      <c r="K31" s="10"/>
      <c r="L31" s="11"/>
      <c r="M31" s="10"/>
      <c r="N31" s="11"/>
      <c r="O31" s="12"/>
      <c r="P31" s="13"/>
      <c r="Q31" s="10"/>
      <c r="R31" s="11"/>
      <c r="S31" s="12"/>
      <c r="T31" s="13"/>
      <c r="U31" s="10">
        <f t="shared" si="5"/>
        <v>0</v>
      </c>
      <c r="V31" s="12">
        <f t="shared" si="5"/>
        <v>1</v>
      </c>
    </row>
    <row r="32" spans="1:22" ht="21" customHeight="1">
      <c r="A32" s="9" t="s">
        <v>12</v>
      </c>
      <c r="B32" s="73"/>
      <c r="C32" s="12"/>
      <c r="D32" s="11"/>
      <c r="E32" s="12">
        <v>2</v>
      </c>
      <c r="F32" s="13">
        <v>2</v>
      </c>
      <c r="G32" s="10">
        <v>2</v>
      </c>
      <c r="H32" s="11"/>
      <c r="I32" s="12"/>
      <c r="J32" s="13"/>
      <c r="K32" s="10">
        <v>1</v>
      </c>
      <c r="L32" s="11"/>
      <c r="M32" s="10">
        <v>1</v>
      </c>
      <c r="N32" s="11">
        <v>2</v>
      </c>
      <c r="O32" s="12">
        <v>1</v>
      </c>
      <c r="P32" s="13"/>
      <c r="Q32" s="10"/>
      <c r="R32" s="11"/>
      <c r="S32" s="12"/>
      <c r="T32" s="13"/>
      <c r="U32" s="10">
        <f t="shared" si="5"/>
        <v>7</v>
      </c>
      <c r="V32" s="12">
        <f t="shared" si="5"/>
        <v>4</v>
      </c>
    </row>
    <row r="33" spans="1:22" ht="21" customHeight="1">
      <c r="A33" s="9" t="s">
        <v>13</v>
      </c>
      <c r="B33" s="73"/>
      <c r="C33" s="12"/>
      <c r="D33" s="11"/>
      <c r="E33" s="12">
        <v>1</v>
      </c>
      <c r="F33" s="13">
        <v>2</v>
      </c>
      <c r="G33" s="10">
        <v>2</v>
      </c>
      <c r="H33" s="11">
        <v>6</v>
      </c>
      <c r="I33" s="12"/>
      <c r="J33" s="13"/>
      <c r="K33" s="10"/>
      <c r="L33" s="11">
        <v>3</v>
      </c>
      <c r="M33" s="10">
        <v>2</v>
      </c>
      <c r="N33" s="11"/>
      <c r="O33" s="12"/>
      <c r="P33" s="13"/>
      <c r="Q33" s="10">
        <v>1</v>
      </c>
      <c r="R33" s="11"/>
      <c r="S33" s="12"/>
      <c r="T33" s="13"/>
      <c r="U33" s="10">
        <f t="shared" si="5"/>
        <v>6</v>
      </c>
      <c r="V33" s="12">
        <f t="shared" si="5"/>
        <v>11</v>
      </c>
    </row>
    <row r="34" spans="1:22" s="3" customFormat="1" ht="21" customHeight="1">
      <c r="A34" s="56" t="s">
        <v>88</v>
      </c>
      <c r="B34" s="57"/>
      <c r="C34" s="16">
        <f aca="true" t="shared" si="6" ref="C34:V34">SUM(C28:C33)</f>
        <v>0</v>
      </c>
      <c r="D34" s="17">
        <f t="shared" si="6"/>
        <v>0</v>
      </c>
      <c r="E34" s="20">
        <f t="shared" si="6"/>
        <v>4</v>
      </c>
      <c r="F34" s="21">
        <f t="shared" si="6"/>
        <v>4</v>
      </c>
      <c r="G34" s="16">
        <f t="shared" si="6"/>
        <v>4</v>
      </c>
      <c r="H34" s="17">
        <f t="shared" si="6"/>
        <v>7</v>
      </c>
      <c r="I34" s="16">
        <f t="shared" si="6"/>
        <v>3</v>
      </c>
      <c r="J34" s="17">
        <f t="shared" si="6"/>
        <v>0</v>
      </c>
      <c r="K34" s="16">
        <f t="shared" si="6"/>
        <v>1</v>
      </c>
      <c r="L34" s="20">
        <f t="shared" si="6"/>
        <v>3</v>
      </c>
      <c r="M34" s="16">
        <f t="shared" si="6"/>
        <v>3</v>
      </c>
      <c r="N34" s="17">
        <f t="shared" si="6"/>
        <v>4</v>
      </c>
      <c r="O34" s="20">
        <f t="shared" si="6"/>
        <v>2</v>
      </c>
      <c r="P34" s="21">
        <f t="shared" si="6"/>
        <v>0</v>
      </c>
      <c r="Q34" s="16">
        <f t="shared" si="6"/>
        <v>1</v>
      </c>
      <c r="R34" s="17">
        <f t="shared" si="6"/>
        <v>0</v>
      </c>
      <c r="S34" s="20">
        <f t="shared" si="6"/>
        <v>1</v>
      </c>
      <c r="T34" s="21">
        <f t="shared" si="6"/>
        <v>0</v>
      </c>
      <c r="U34" s="16">
        <f t="shared" si="6"/>
        <v>19</v>
      </c>
      <c r="V34" s="18">
        <f t="shared" si="6"/>
        <v>18</v>
      </c>
    </row>
    <row r="35" spans="1:22" ht="21" customHeight="1">
      <c r="A35" s="22" t="s">
        <v>14</v>
      </c>
      <c r="B35" s="69" t="s">
        <v>15</v>
      </c>
      <c r="C35" s="10"/>
      <c r="D35" s="11"/>
      <c r="E35" s="12">
        <v>2</v>
      </c>
      <c r="F35" s="13">
        <v>8</v>
      </c>
      <c r="G35" s="10">
        <v>8</v>
      </c>
      <c r="H35" s="11"/>
      <c r="I35" s="12">
        <v>1</v>
      </c>
      <c r="J35" s="13"/>
      <c r="K35" s="10">
        <v>4</v>
      </c>
      <c r="L35" s="11"/>
      <c r="M35" s="10">
        <v>8</v>
      </c>
      <c r="N35" s="11">
        <v>6</v>
      </c>
      <c r="O35" s="12">
        <v>4</v>
      </c>
      <c r="P35" s="13">
        <v>5</v>
      </c>
      <c r="Q35" s="10">
        <v>9</v>
      </c>
      <c r="R35" s="11"/>
      <c r="S35" s="12">
        <v>13</v>
      </c>
      <c r="T35" s="13">
        <v>4</v>
      </c>
      <c r="U35" s="10">
        <f aca="true" t="shared" si="7" ref="U35:V37">+C35+E35+G35+I35+K35+M35+O35+Q35+S35</f>
        <v>49</v>
      </c>
      <c r="V35" s="12">
        <f t="shared" si="7"/>
        <v>23</v>
      </c>
    </row>
    <row r="36" spans="1:22" ht="21" customHeight="1">
      <c r="A36" s="9" t="s">
        <v>23</v>
      </c>
      <c r="B36" s="73"/>
      <c r="C36" s="10"/>
      <c r="D36" s="11"/>
      <c r="E36" s="12">
        <v>25</v>
      </c>
      <c r="F36" s="13">
        <v>20</v>
      </c>
      <c r="G36" s="10">
        <v>40</v>
      </c>
      <c r="H36" s="11">
        <v>6</v>
      </c>
      <c r="I36" s="12"/>
      <c r="J36" s="13">
        <v>4</v>
      </c>
      <c r="K36" s="10"/>
      <c r="L36" s="11"/>
      <c r="M36" s="10">
        <v>14</v>
      </c>
      <c r="N36" s="11">
        <v>35</v>
      </c>
      <c r="O36" s="12">
        <v>4</v>
      </c>
      <c r="P36" s="13">
        <v>3</v>
      </c>
      <c r="Q36" s="10">
        <v>2</v>
      </c>
      <c r="R36" s="11"/>
      <c r="S36" s="12"/>
      <c r="T36" s="13"/>
      <c r="U36" s="10">
        <f t="shared" si="7"/>
        <v>85</v>
      </c>
      <c r="V36" s="12">
        <f t="shared" si="7"/>
        <v>68</v>
      </c>
    </row>
    <row r="37" spans="1:22" ht="21" customHeight="1">
      <c r="A37" s="9" t="s">
        <v>59</v>
      </c>
      <c r="B37" s="74"/>
      <c r="C37" s="10"/>
      <c r="D37" s="11"/>
      <c r="E37" s="12"/>
      <c r="F37" s="13"/>
      <c r="G37" s="10">
        <v>2</v>
      </c>
      <c r="H37" s="11"/>
      <c r="I37" s="23"/>
      <c r="J37" s="13"/>
      <c r="K37" s="10"/>
      <c r="L37" s="11"/>
      <c r="M37" s="10"/>
      <c r="N37" s="11"/>
      <c r="O37" s="12"/>
      <c r="P37" s="13"/>
      <c r="Q37" s="10"/>
      <c r="R37" s="11"/>
      <c r="S37" s="12"/>
      <c r="T37" s="13"/>
      <c r="U37" s="10">
        <f t="shared" si="7"/>
        <v>2</v>
      </c>
      <c r="V37" s="12">
        <f t="shared" si="7"/>
        <v>0</v>
      </c>
    </row>
    <row r="38" spans="1:22" s="3" customFormat="1" ht="21" customHeight="1">
      <c r="A38" s="56" t="s">
        <v>89</v>
      </c>
      <c r="B38" s="57"/>
      <c r="C38" s="16">
        <f aca="true" t="shared" si="8" ref="C38:V38">SUM(C35:C37)</f>
        <v>0</v>
      </c>
      <c r="D38" s="17">
        <f t="shared" si="8"/>
        <v>0</v>
      </c>
      <c r="E38" s="20">
        <f t="shared" si="8"/>
        <v>27</v>
      </c>
      <c r="F38" s="21">
        <f t="shared" si="8"/>
        <v>28</v>
      </c>
      <c r="G38" s="16">
        <f t="shared" si="8"/>
        <v>50</v>
      </c>
      <c r="H38" s="17">
        <f t="shared" si="8"/>
        <v>6</v>
      </c>
      <c r="I38" s="16">
        <f t="shared" si="8"/>
        <v>1</v>
      </c>
      <c r="J38" s="17">
        <f t="shared" si="8"/>
        <v>4</v>
      </c>
      <c r="K38" s="16">
        <f t="shared" si="8"/>
        <v>4</v>
      </c>
      <c r="L38" s="20">
        <f t="shared" si="8"/>
        <v>0</v>
      </c>
      <c r="M38" s="16">
        <f t="shared" si="8"/>
        <v>22</v>
      </c>
      <c r="N38" s="17">
        <f t="shared" si="8"/>
        <v>41</v>
      </c>
      <c r="O38" s="20">
        <f t="shared" si="8"/>
        <v>8</v>
      </c>
      <c r="P38" s="21">
        <f t="shared" si="8"/>
        <v>8</v>
      </c>
      <c r="Q38" s="16">
        <f t="shared" si="8"/>
        <v>11</v>
      </c>
      <c r="R38" s="17">
        <f t="shared" si="8"/>
        <v>0</v>
      </c>
      <c r="S38" s="20">
        <f t="shared" si="8"/>
        <v>13</v>
      </c>
      <c r="T38" s="21">
        <f t="shared" si="8"/>
        <v>4</v>
      </c>
      <c r="U38" s="16">
        <f t="shared" si="8"/>
        <v>136</v>
      </c>
      <c r="V38" s="18">
        <f t="shared" si="8"/>
        <v>91</v>
      </c>
    </row>
    <row r="39" spans="1:22" s="3" customFormat="1" ht="21" customHeight="1">
      <c r="A39" s="24" t="s">
        <v>16</v>
      </c>
      <c r="B39" s="69" t="s">
        <v>17</v>
      </c>
      <c r="C39" s="25"/>
      <c r="D39" s="19"/>
      <c r="E39" s="26"/>
      <c r="F39" s="27"/>
      <c r="G39" s="10">
        <v>1</v>
      </c>
      <c r="H39" s="11">
        <v>13</v>
      </c>
      <c r="I39" s="12"/>
      <c r="J39" s="13"/>
      <c r="K39" s="10">
        <v>1</v>
      </c>
      <c r="L39" s="28"/>
      <c r="M39" s="10">
        <v>1</v>
      </c>
      <c r="N39" s="29"/>
      <c r="O39" s="12">
        <v>2</v>
      </c>
      <c r="P39" s="27"/>
      <c r="Q39" s="25"/>
      <c r="R39" s="19"/>
      <c r="S39" s="26"/>
      <c r="T39" s="13"/>
      <c r="U39" s="10">
        <f>+C39+E39+G39+I39+K39+M39+O39+Q39+S39</f>
        <v>5</v>
      </c>
      <c r="V39" s="12">
        <f>+D39+F39+H39+J39+L39+N39+P39+R39+T39</f>
        <v>13</v>
      </c>
    </row>
    <row r="40" spans="1:22" ht="21" customHeight="1" thickBot="1">
      <c r="A40" s="9" t="s">
        <v>24</v>
      </c>
      <c r="B40" s="70"/>
      <c r="C40" s="10"/>
      <c r="D40" s="11"/>
      <c r="E40" s="12">
        <v>9</v>
      </c>
      <c r="F40" s="13">
        <v>4</v>
      </c>
      <c r="G40" s="10">
        <v>4</v>
      </c>
      <c r="H40" s="11">
        <v>7</v>
      </c>
      <c r="I40" s="10">
        <v>1</v>
      </c>
      <c r="J40" s="13">
        <v>1</v>
      </c>
      <c r="K40" s="10"/>
      <c r="L40" s="11"/>
      <c r="M40" s="10"/>
      <c r="N40" s="11"/>
      <c r="O40" s="12">
        <v>1</v>
      </c>
      <c r="P40" s="13"/>
      <c r="Q40" s="10">
        <v>1</v>
      </c>
      <c r="R40" s="11"/>
      <c r="S40" s="12"/>
      <c r="T40" s="13"/>
      <c r="U40" s="10">
        <f>+C40+E40+G40+I40+K40+M40+O40+Q40+S40</f>
        <v>16</v>
      </c>
      <c r="V40" s="12">
        <f>+D40+F40+H40+J40+L40+N40+P40+R40+T40</f>
        <v>12</v>
      </c>
    </row>
    <row r="41" spans="1:22" s="3" customFormat="1" ht="21" customHeight="1">
      <c r="A41" s="71" t="s">
        <v>90</v>
      </c>
      <c r="B41" s="72"/>
      <c r="C41" s="30">
        <f>SUM(C40:C40)</f>
        <v>0</v>
      </c>
      <c r="D41" s="31">
        <f>SUM(D40:D40)</f>
        <v>0</v>
      </c>
      <c r="E41" s="32">
        <f>SUM(E40:E40)</f>
        <v>9</v>
      </c>
      <c r="F41" s="33">
        <f>SUM(F40:F40)</f>
        <v>4</v>
      </c>
      <c r="G41" s="30">
        <f>SUM(G39:G40)</f>
        <v>5</v>
      </c>
      <c r="H41" s="31">
        <f>SUM(H39:H40)</f>
        <v>20</v>
      </c>
      <c r="I41" s="30">
        <f>SUM(I39:I40)</f>
        <v>1</v>
      </c>
      <c r="J41" s="31">
        <f>SUM(J39:J40)</f>
        <v>1</v>
      </c>
      <c r="K41" s="30">
        <f>SUM(K39:K40)</f>
        <v>1</v>
      </c>
      <c r="L41" s="31">
        <f>SUM(L40:L40)</f>
        <v>0</v>
      </c>
      <c r="M41" s="30">
        <f>SUM(M39:M40)</f>
        <v>1</v>
      </c>
      <c r="N41" s="31">
        <f>SUM(N40:N40)</f>
        <v>0</v>
      </c>
      <c r="O41" s="32">
        <f>SUM(O39:O40)</f>
        <v>3</v>
      </c>
      <c r="P41" s="33">
        <f>SUM(P40:P40)</f>
        <v>0</v>
      </c>
      <c r="Q41" s="30">
        <f>SUM(Q40:Q40)</f>
        <v>1</v>
      </c>
      <c r="R41" s="31">
        <f>SUM(R40:R40)</f>
        <v>0</v>
      </c>
      <c r="S41" s="32">
        <f>SUM(S39:S40)</f>
        <v>0</v>
      </c>
      <c r="T41" s="33">
        <f>SUM(T39:T40)</f>
        <v>0</v>
      </c>
      <c r="U41" s="30">
        <f>SUM(U39:U40)</f>
        <v>21</v>
      </c>
      <c r="V41" s="34">
        <f>SUM(V39:V40)</f>
        <v>25</v>
      </c>
    </row>
    <row r="42" spans="1:22" s="2" customFormat="1" ht="21" customHeight="1">
      <c r="A42" s="67" t="s">
        <v>3</v>
      </c>
      <c r="B42" s="68"/>
      <c r="C42" s="36">
        <f aca="true" t="shared" si="9" ref="C42:L42">SUM(C17+C27+C34+C38+C41)</f>
        <v>2</v>
      </c>
      <c r="D42" s="37">
        <f t="shared" si="9"/>
        <v>0</v>
      </c>
      <c r="E42" s="38">
        <f t="shared" si="9"/>
        <v>90</v>
      </c>
      <c r="F42" s="39">
        <f t="shared" si="9"/>
        <v>76</v>
      </c>
      <c r="G42" s="36">
        <f t="shared" si="9"/>
        <v>117</v>
      </c>
      <c r="H42" s="37">
        <f t="shared" si="9"/>
        <v>51</v>
      </c>
      <c r="I42" s="36">
        <f t="shared" si="9"/>
        <v>8</v>
      </c>
      <c r="J42" s="37">
        <f t="shared" si="9"/>
        <v>12</v>
      </c>
      <c r="K42" s="36">
        <f t="shared" si="9"/>
        <v>7</v>
      </c>
      <c r="L42" s="38">
        <f t="shared" si="9"/>
        <v>4</v>
      </c>
      <c r="M42" s="36">
        <f>+M17+M27+M34+M38+M41</f>
        <v>44</v>
      </c>
      <c r="N42" s="37">
        <f aca="true" t="shared" si="10" ref="N42:V42">SUM(N17+N27+N34+N38+N41)</f>
        <v>61</v>
      </c>
      <c r="O42" s="38">
        <f t="shared" si="10"/>
        <v>27</v>
      </c>
      <c r="P42" s="39">
        <f t="shared" si="10"/>
        <v>20</v>
      </c>
      <c r="Q42" s="36">
        <f t="shared" si="10"/>
        <v>31</v>
      </c>
      <c r="R42" s="37">
        <f t="shared" si="10"/>
        <v>6</v>
      </c>
      <c r="S42" s="38">
        <f t="shared" si="10"/>
        <v>33</v>
      </c>
      <c r="T42" s="39">
        <f t="shared" si="10"/>
        <v>15</v>
      </c>
      <c r="U42" s="36">
        <f t="shared" si="10"/>
        <v>359</v>
      </c>
      <c r="V42" s="40">
        <f t="shared" si="10"/>
        <v>245</v>
      </c>
    </row>
  </sheetData>
  <mergeCells count="24">
    <mergeCell ref="C2:D2"/>
    <mergeCell ref="A38:B38"/>
    <mergeCell ref="G2:H2"/>
    <mergeCell ref="A34:B34"/>
    <mergeCell ref="E2:F2"/>
    <mergeCell ref="B2:B3"/>
    <mergeCell ref="B18:B26"/>
    <mergeCell ref="B4:B16"/>
    <mergeCell ref="A42:B42"/>
    <mergeCell ref="B39:B40"/>
    <mergeCell ref="A41:B41"/>
    <mergeCell ref="A27:B27"/>
    <mergeCell ref="B35:B37"/>
    <mergeCell ref="B28:B33"/>
    <mergeCell ref="Q2:R2"/>
    <mergeCell ref="A1:V1"/>
    <mergeCell ref="A17:B17"/>
    <mergeCell ref="S2:T2"/>
    <mergeCell ref="A2:A3"/>
    <mergeCell ref="U2:V2"/>
    <mergeCell ref="O2:P2"/>
    <mergeCell ref="I2:J2"/>
    <mergeCell ref="M2:N2"/>
    <mergeCell ref="K2:L2"/>
  </mergeCells>
  <printOptions gridLines="1"/>
  <pageMargins left="0.7874015748031497" right="0.75" top="0.3937007874015748" bottom="0.3937007874015748" header="0.1968503937007874" footer="0"/>
  <pageSetup fitToHeight="1" fitToWidth="1" horizontalDpi="600" verticalDpi="600" orientation="landscape" paperSize="9" scale="60" r:id="rId1"/>
  <headerFooter alignWithMargins="0">
    <oddHeader>&amp;R&amp;8&amp;D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75" zoomScaleNormal="75" workbookViewId="0" topLeftCell="F1">
      <selection activeCell="P56" sqref="P56"/>
    </sheetView>
  </sheetViews>
  <sheetFormatPr defaultColWidth="11.00390625" defaultRowHeight="15.75"/>
  <cols>
    <col min="1" max="1" width="27.50390625" style="14" customWidth="1"/>
    <col min="2" max="2" width="9.25390625" style="42" bestFit="1" customWidth="1"/>
    <col min="3" max="3" width="12.75390625" style="42" bestFit="1" customWidth="1"/>
    <col min="4" max="4" width="9.25390625" style="42" bestFit="1" customWidth="1"/>
    <col min="5" max="5" width="12.75390625" style="42" bestFit="1" customWidth="1"/>
    <col min="6" max="6" width="9.25390625" style="42" bestFit="1" customWidth="1"/>
    <col min="7" max="7" width="12.75390625" style="42" bestFit="1" customWidth="1"/>
    <col min="8" max="8" width="9.25390625" style="42" bestFit="1" customWidth="1"/>
    <col min="9" max="9" width="12.75390625" style="42" bestFit="1" customWidth="1"/>
    <col min="10" max="10" width="9.25390625" style="42" bestFit="1" customWidth="1"/>
    <col min="11" max="11" width="12.75390625" style="42" bestFit="1" customWidth="1"/>
    <col min="12" max="12" width="9.25390625" style="42" bestFit="1" customWidth="1"/>
    <col min="13" max="13" width="12.75390625" style="42" bestFit="1" customWidth="1"/>
    <col min="14" max="14" width="9.25390625" style="42" bestFit="1" customWidth="1"/>
    <col min="15" max="15" width="12.75390625" style="42" bestFit="1" customWidth="1"/>
    <col min="16" max="16384" width="9.00390625" style="14" customWidth="1"/>
  </cols>
  <sheetData>
    <row r="1" spans="1:15" s="2" customFormat="1" ht="21" customHeight="1">
      <c r="A1" s="53" t="s">
        <v>91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s="3" customFormat="1" ht="21" customHeight="1">
      <c r="A2" s="60" t="s">
        <v>65</v>
      </c>
      <c r="B2" s="58" t="s">
        <v>67</v>
      </c>
      <c r="C2" s="59"/>
      <c r="D2" s="51" t="s">
        <v>68</v>
      </c>
      <c r="E2" s="52"/>
      <c r="F2" s="58" t="s">
        <v>69</v>
      </c>
      <c r="G2" s="59"/>
      <c r="H2" s="66" t="s">
        <v>71</v>
      </c>
      <c r="I2" s="65"/>
      <c r="J2" s="64" t="s">
        <v>72</v>
      </c>
      <c r="K2" s="65"/>
      <c r="L2" s="51" t="s">
        <v>73</v>
      </c>
      <c r="M2" s="52"/>
      <c r="N2" s="62" t="s">
        <v>74</v>
      </c>
      <c r="O2" s="63"/>
    </row>
    <row r="3" spans="1:15" s="3" customFormat="1" ht="21" customHeight="1">
      <c r="A3" s="61"/>
      <c r="B3" s="6" t="s">
        <v>75</v>
      </c>
      <c r="C3" s="7" t="s">
        <v>76</v>
      </c>
      <c r="D3" s="4" t="s">
        <v>75</v>
      </c>
      <c r="E3" s="5" t="s">
        <v>76</v>
      </c>
      <c r="F3" s="6" t="s">
        <v>75</v>
      </c>
      <c r="G3" s="5" t="s">
        <v>76</v>
      </c>
      <c r="H3" s="4" t="s">
        <v>75</v>
      </c>
      <c r="I3" s="5" t="s">
        <v>76</v>
      </c>
      <c r="J3" s="6" t="s">
        <v>75</v>
      </c>
      <c r="K3" s="7" t="s">
        <v>76</v>
      </c>
      <c r="L3" s="4" t="s">
        <v>75</v>
      </c>
      <c r="M3" s="5" t="s">
        <v>76</v>
      </c>
      <c r="N3" s="4" t="s">
        <v>75</v>
      </c>
      <c r="O3" s="8" t="s">
        <v>76</v>
      </c>
    </row>
    <row r="4" spans="1:15" ht="21" customHeight="1">
      <c r="A4" s="43" t="s">
        <v>92</v>
      </c>
      <c r="B4" s="12"/>
      <c r="C4" s="13"/>
      <c r="D4" s="10"/>
      <c r="E4" s="11"/>
      <c r="F4" s="12"/>
      <c r="G4" s="13"/>
      <c r="H4" s="10"/>
      <c r="I4" s="44"/>
      <c r="J4" s="12"/>
      <c r="K4" s="13"/>
      <c r="L4" s="10"/>
      <c r="M4" s="11"/>
      <c r="N4" s="45"/>
      <c r="O4" s="12"/>
    </row>
    <row r="5" spans="1:15" ht="21" customHeight="1">
      <c r="A5" s="46" t="s">
        <v>28</v>
      </c>
      <c r="B5" s="12">
        <v>1</v>
      </c>
      <c r="C5" s="13"/>
      <c r="D5" s="10"/>
      <c r="E5" s="11"/>
      <c r="F5" s="12"/>
      <c r="G5" s="13"/>
      <c r="H5" s="10"/>
      <c r="I5" s="11"/>
      <c r="J5" s="12"/>
      <c r="K5" s="13"/>
      <c r="L5" s="10"/>
      <c r="M5" s="11"/>
      <c r="N5" s="10">
        <f aca="true" t="shared" si="0" ref="N5:N14">+B5+D5+F5+H5+J5+L5</f>
        <v>1</v>
      </c>
      <c r="O5" s="12">
        <f aca="true" t="shared" si="1" ref="O5:O14">+C5+E5+G5+I5+K5+M5</f>
        <v>0</v>
      </c>
    </row>
    <row r="6" spans="1:15" ht="21" customHeight="1">
      <c r="A6" s="46" t="s">
        <v>19</v>
      </c>
      <c r="B6" s="12">
        <v>1</v>
      </c>
      <c r="C6" s="13"/>
      <c r="D6" s="10"/>
      <c r="E6" s="11"/>
      <c r="F6" s="12"/>
      <c r="G6" s="13"/>
      <c r="H6" s="10"/>
      <c r="I6" s="11"/>
      <c r="J6" s="12"/>
      <c r="K6" s="13"/>
      <c r="L6" s="10"/>
      <c r="M6" s="11"/>
      <c r="N6" s="10">
        <f t="shared" si="0"/>
        <v>1</v>
      </c>
      <c r="O6" s="12">
        <f t="shared" si="1"/>
        <v>0</v>
      </c>
    </row>
    <row r="7" spans="1:15" ht="21" customHeight="1">
      <c r="A7" s="46" t="s">
        <v>29</v>
      </c>
      <c r="B7" s="12">
        <v>1</v>
      </c>
      <c r="C7" s="13"/>
      <c r="D7" s="10"/>
      <c r="E7" s="11"/>
      <c r="F7" s="12"/>
      <c r="G7" s="13"/>
      <c r="H7" s="10"/>
      <c r="I7" s="11"/>
      <c r="J7" s="12"/>
      <c r="K7" s="13"/>
      <c r="L7" s="10"/>
      <c r="M7" s="11"/>
      <c r="N7" s="10">
        <f t="shared" si="0"/>
        <v>1</v>
      </c>
      <c r="O7" s="12">
        <f t="shared" si="1"/>
        <v>0</v>
      </c>
    </row>
    <row r="8" spans="1:15" ht="21" customHeight="1">
      <c r="A8" s="1" t="s">
        <v>32</v>
      </c>
      <c r="B8" s="12"/>
      <c r="C8" s="13"/>
      <c r="D8" s="10">
        <v>1</v>
      </c>
      <c r="E8" s="11"/>
      <c r="F8" s="12"/>
      <c r="G8" s="13"/>
      <c r="H8" s="10"/>
      <c r="I8" s="11"/>
      <c r="J8" s="12"/>
      <c r="K8" s="13"/>
      <c r="L8" s="10"/>
      <c r="M8" s="11"/>
      <c r="N8" s="10">
        <f t="shared" si="0"/>
        <v>1</v>
      </c>
      <c r="O8" s="12">
        <f t="shared" si="1"/>
        <v>0</v>
      </c>
    </row>
    <row r="9" spans="1:15" ht="21" customHeight="1">
      <c r="A9" s="46" t="s">
        <v>30</v>
      </c>
      <c r="B9" s="12">
        <v>1</v>
      </c>
      <c r="C9" s="13"/>
      <c r="D9" s="10"/>
      <c r="E9" s="11"/>
      <c r="F9" s="12"/>
      <c r="G9" s="13"/>
      <c r="H9" s="10"/>
      <c r="I9" s="11"/>
      <c r="J9" s="12"/>
      <c r="K9" s="13"/>
      <c r="L9" s="10"/>
      <c r="M9" s="11"/>
      <c r="N9" s="10">
        <f t="shared" si="0"/>
        <v>1</v>
      </c>
      <c r="O9" s="12">
        <f t="shared" si="1"/>
        <v>0</v>
      </c>
    </row>
    <row r="10" spans="1:15" ht="21" customHeight="1">
      <c r="A10" s="46" t="s">
        <v>39</v>
      </c>
      <c r="B10" s="12"/>
      <c r="C10" s="13"/>
      <c r="D10" s="10">
        <v>1</v>
      </c>
      <c r="E10" s="11"/>
      <c r="F10" s="12"/>
      <c r="G10" s="13"/>
      <c r="H10" s="10"/>
      <c r="I10" s="11"/>
      <c r="J10" s="12"/>
      <c r="K10" s="13"/>
      <c r="L10" s="10"/>
      <c r="M10" s="11"/>
      <c r="N10" s="10">
        <f t="shared" si="0"/>
        <v>1</v>
      </c>
      <c r="O10" s="12">
        <f t="shared" si="1"/>
        <v>0</v>
      </c>
    </row>
    <row r="11" spans="1:15" ht="21" customHeight="1">
      <c r="A11" s="46" t="s">
        <v>47</v>
      </c>
      <c r="B11" s="12"/>
      <c r="C11" s="13"/>
      <c r="D11" s="10">
        <v>1</v>
      </c>
      <c r="E11" s="11"/>
      <c r="F11" s="12"/>
      <c r="G11" s="13"/>
      <c r="H11" s="10"/>
      <c r="I11" s="11"/>
      <c r="J11" s="12"/>
      <c r="K11" s="13"/>
      <c r="L11" s="10"/>
      <c r="M11" s="11"/>
      <c r="N11" s="10">
        <f t="shared" si="0"/>
        <v>1</v>
      </c>
      <c r="O11" s="12">
        <f t="shared" si="1"/>
        <v>0</v>
      </c>
    </row>
    <row r="12" spans="1:15" ht="21" customHeight="1">
      <c r="A12" s="46" t="s">
        <v>48</v>
      </c>
      <c r="B12" s="12"/>
      <c r="C12" s="13"/>
      <c r="D12" s="10">
        <v>1</v>
      </c>
      <c r="E12" s="11"/>
      <c r="F12" s="12"/>
      <c r="G12" s="13"/>
      <c r="H12" s="10"/>
      <c r="I12" s="11"/>
      <c r="J12" s="12"/>
      <c r="K12" s="13"/>
      <c r="L12" s="10"/>
      <c r="M12" s="11"/>
      <c r="N12" s="10">
        <f t="shared" si="0"/>
        <v>1</v>
      </c>
      <c r="O12" s="12">
        <f t="shared" si="1"/>
        <v>0</v>
      </c>
    </row>
    <row r="13" spans="1:15" ht="21" customHeight="1">
      <c r="A13" s="46" t="s">
        <v>61</v>
      </c>
      <c r="B13" s="12"/>
      <c r="C13" s="13"/>
      <c r="D13" s="10">
        <v>1</v>
      </c>
      <c r="E13" s="11"/>
      <c r="F13" s="12"/>
      <c r="G13" s="13"/>
      <c r="H13" s="10"/>
      <c r="I13" s="11"/>
      <c r="J13" s="12"/>
      <c r="K13" s="13"/>
      <c r="L13" s="10"/>
      <c r="M13" s="11"/>
      <c r="N13" s="10">
        <f t="shared" si="0"/>
        <v>1</v>
      </c>
      <c r="O13" s="12">
        <f t="shared" si="1"/>
        <v>0</v>
      </c>
    </row>
    <row r="14" spans="1:15" ht="21" customHeight="1">
      <c r="A14" s="46" t="s">
        <v>31</v>
      </c>
      <c r="B14" s="12">
        <v>1</v>
      </c>
      <c r="C14" s="13"/>
      <c r="D14" s="10"/>
      <c r="E14" s="11"/>
      <c r="F14" s="12"/>
      <c r="G14" s="13"/>
      <c r="H14" s="10"/>
      <c r="I14" s="11"/>
      <c r="J14" s="12"/>
      <c r="K14" s="13"/>
      <c r="L14" s="10"/>
      <c r="M14" s="11"/>
      <c r="N14" s="10">
        <f t="shared" si="0"/>
        <v>1</v>
      </c>
      <c r="O14" s="12">
        <f t="shared" si="1"/>
        <v>0</v>
      </c>
    </row>
    <row r="15" spans="1:15" s="3" customFormat="1" ht="21" customHeight="1">
      <c r="A15" s="47" t="s">
        <v>93</v>
      </c>
      <c r="B15" s="20">
        <f aca="true" t="shared" si="2" ref="B15:O15">SUM(B5:B14)</f>
        <v>5</v>
      </c>
      <c r="C15" s="21">
        <f t="shared" si="2"/>
        <v>0</v>
      </c>
      <c r="D15" s="16">
        <f t="shared" si="2"/>
        <v>5</v>
      </c>
      <c r="E15" s="17">
        <f t="shared" si="2"/>
        <v>0</v>
      </c>
      <c r="F15" s="16">
        <f t="shared" si="2"/>
        <v>0</v>
      </c>
      <c r="G15" s="17">
        <f t="shared" si="2"/>
        <v>0</v>
      </c>
      <c r="H15" s="16">
        <f t="shared" si="2"/>
        <v>0</v>
      </c>
      <c r="I15" s="17">
        <f t="shared" si="2"/>
        <v>0</v>
      </c>
      <c r="J15" s="16">
        <f t="shared" si="2"/>
        <v>0</v>
      </c>
      <c r="K15" s="17">
        <f t="shared" si="2"/>
        <v>0</v>
      </c>
      <c r="L15" s="16">
        <f t="shared" si="2"/>
        <v>0</v>
      </c>
      <c r="M15" s="17">
        <f t="shared" si="2"/>
        <v>0</v>
      </c>
      <c r="N15" s="16">
        <f t="shared" si="2"/>
        <v>10</v>
      </c>
      <c r="O15" s="20">
        <f t="shared" si="2"/>
        <v>0</v>
      </c>
    </row>
    <row r="16" spans="1:15" ht="21" customHeight="1">
      <c r="A16" s="48" t="s">
        <v>94</v>
      </c>
      <c r="B16" s="12"/>
      <c r="C16" s="13"/>
      <c r="D16" s="10"/>
      <c r="E16" s="11"/>
      <c r="F16" s="12"/>
      <c r="G16" s="13"/>
      <c r="H16" s="10"/>
      <c r="I16" s="11"/>
      <c r="J16" s="12"/>
      <c r="K16" s="13"/>
      <c r="L16" s="10"/>
      <c r="M16" s="11"/>
      <c r="N16" s="25"/>
      <c r="O16" s="26"/>
    </row>
    <row r="17" spans="1:15" ht="21" customHeight="1">
      <c r="A17" s="1" t="s">
        <v>32</v>
      </c>
      <c r="B17" s="12">
        <v>1</v>
      </c>
      <c r="C17" s="13"/>
      <c r="D17" s="10"/>
      <c r="E17" s="11"/>
      <c r="F17" s="12"/>
      <c r="G17" s="13"/>
      <c r="H17" s="10"/>
      <c r="I17" s="11"/>
      <c r="J17" s="12"/>
      <c r="K17" s="13"/>
      <c r="L17" s="10"/>
      <c r="M17" s="11"/>
      <c r="N17" s="10">
        <f aca="true" t="shared" si="3" ref="N17:O24">+B17+D17+F17+H17+J17+L17</f>
        <v>1</v>
      </c>
      <c r="O17" s="12">
        <f t="shared" si="3"/>
        <v>0</v>
      </c>
    </row>
    <row r="18" spans="1:15" ht="21" customHeight="1">
      <c r="A18" s="1" t="s">
        <v>41</v>
      </c>
      <c r="B18" s="12">
        <v>2</v>
      </c>
      <c r="C18" s="13"/>
      <c r="D18" s="10"/>
      <c r="E18" s="11"/>
      <c r="F18" s="12"/>
      <c r="G18" s="13"/>
      <c r="H18" s="10"/>
      <c r="I18" s="11"/>
      <c r="J18" s="12"/>
      <c r="K18" s="13"/>
      <c r="L18" s="10"/>
      <c r="M18" s="11"/>
      <c r="N18" s="10">
        <f t="shared" si="3"/>
        <v>2</v>
      </c>
      <c r="O18" s="12">
        <f t="shared" si="3"/>
        <v>0</v>
      </c>
    </row>
    <row r="19" spans="1:15" ht="21" customHeight="1">
      <c r="A19" s="1" t="s">
        <v>28</v>
      </c>
      <c r="B19" s="12">
        <v>1</v>
      </c>
      <c r="C19" s="13"/>
      <c r="D19" s="10"/>
      <c r="E19" s="11"/>
      <c r="F19" s="12"/>
      <c r="G19" s="13"/>
      <c r="H19" s="10"/>
      <c r="I19" s="11"/>
      <c r="J19" s="12"/>
      <c r="K19" s="13"/>
      <c r="L19" s="10"/>
      <c r="M19" s="11"/>
      <c r="N19" s="10">
        <f t="shared" si="3"/>
        <v>1</v>
      </c>
      <c r="O19" s="12">
        <f t="shared" si="3"/>
        <v>0</v>
      </c>
    </row>
    <row r="20" spans="1:15" ht="21" customHeight="1">
      <c r="A20" s="1" t="s">
        <v>33</v>
      </c>
      <c r="B20" s="12">
        <v>1</v>
      </c>
      <c r="C20" s="13"/>
      <c r="D20" s="10"/>
      <c r="E20" s="11"/>
      <c r="F20" s="12"/>
      <c r="G20" s="13"/>
      <c r="H20" s="10"/>
      <c r="I20" s="11"/>
      <c r="J20" s="12"/>
      <c r="K20" s="13"/>
      <c r="L20" s="10"/>
      <c r="M20" s="11"/>
      <c r="N20" s="10">
        <f t="shared" si="3"/>
        <v>1</v>
      </c>
      <c r="O20" s="12">
        <f t="shared" si="3"/>
        <v>0</v>
      </c>
    </row>
    <row r="21" spans="1:15" ht="21" customHeight="1">
      <c r="A21" s="1" t="s">
        <v>31</v>
      </c>
      <c r="B21" s="12">
        <v>1</v>
      </c>
      <c r="C21" s="13"/>
      <c r="D21" s="10"/>
      <c r="E21" s="11"/>
      <c r="F21" s="12"/>
      <c r="G21" s="13"/>
      <c r="H21" s="10"/>
      <c r="I21" s="11"/>
      <c r="J21" s="12"/>
      <c r="K21" s="13"/>
      <c r="L21" s="10"/>
      <c r="M21" s="11"/>
      <c r="N21" s="10">
        <f t="shared" si="3"/>
        <v>1</v>
      </c>
      <c r="O21" s="12">
        <f t="shared" si="3"/>
        <v>0</v>
      </c>
    </row>
    <row r="22" spans="1:15" ht="21" customHeight="1">
      <c r="A22" s="46" t="s">
        <v>42</v>
      </c>
      <c r="B22" s="12"/>
      <c r="C22" s="13"/>
      <c r="D22" s="10">
        <v>1</v>
      </c>
      <c r="E22" s="11"/>
      <c r="F22" s="12"/>
      <c r="G22" s="13"/>
      <c r="H22" s="10"/>
      <c r="I22" s="11"/>
      <c r="J22" s="12"/>
      <c r="K22" s="13"/>
      <c r="L22" s="10"/>
      <c r="M22" s="11"/>
      <c r="N22" s="10">
        <f t="shared" si="3"/>
        <v>1</v>
      </c>
      <c r="O22" s="12">
        <f t="shared" si="3"/>
        <v>0</v>
      </c>
    </row>
    <row r="23" spans="1:15" ht="21" customHeight="1">
      <c r="A23" s="46" t="s">
        <v>5</v>
      </c>
      <c r="B23" s="12"/>
      <c r="C23" s="13"/>
      <c r="D23" s="10"/>
      <c r="E23" s="11"/>
      <c r="F23" s="12"/>
      <c r="G23" s="13"/>
      <c r="H23" s="10"/>
      <c r="I23" s="11"/>
      <c r="J23" s="12">
        <v>1</v>
      </c>
      <c r="K23" s="13"/>
      <c r="L23" s="10"/>
      <c r="M23" s="11"/>
      <c r="N23" s="10">
        <f t="shared" si="3"/>
        <v>1</v>
      </c>
      <c r="O23" s="12">
        <f t="shared" si="3"/>
        <v>0</v>
      </c>
    </row>
    <row r="24" spans="1:15" ht="21" customHeight="1">
      <c r="A24" s="46" t="s">
        <v>60</v>
      </c>
      <c r="B24" s="12"/>
      <c r="C24" s="13"/>
      <c r="D24" s="10"/>
      <c r="E24" s="11"/>
      <c r="F24" s="12"/>
      <c r="G24" s="13"/>
      <c r="H24" s="10"/>
      <c r="I24" s="11"/>
      <c r="J24" s="12"/>
      <c r="K24" s="13"/>
      <c r="L24" s="10">
        <v>1</v>
      </c>
      <c r="M24" s="11"/>
      <c r="N24" s="10">
        <f t="shared" si="3"/>
        <v>1</v>
      </c>
      <c r="O24" s="12">
        <f t="shared" si="3"/>
        <v>0</v>
      </c>
    </row>
    <row r="25" spans="1:15" s="3" customFormat="1" ht="21" customHeight="1">
      <c r="A25" s="47" t="s">
        <v>93</v>
      </c>
      <c r="B25" s="20">
        <f aca="true" t="shared" si="4" ref="B25:O25">SUM(B17:B24)</f>
        <v>6</v>
      </c>
      <c r="C25" s="17">
        <f t="shared" si="4"/>
        <v>0</v>
      </c>
      <c r="D25" s="20">
        <f t="shared" si="4"/>
        <v>1</v>
      </c>
      <c r="E25" s="17">
        <f t="shared" si="4"/>
        <v>0</v>
      </c>
      <c r="F25" s="20">
        <f t="shared" si="4"/>
        <v>0</v>
      </c>
      <c r="G25" s="17">
        <f t="shared" si="4"/>
        <v>0</v>
      </c>
      <c r="H25" s="20">
        <f t="shared" si="4"/>
        <v>0</v>
      </c>
      <c r="I25" s="17">
        <f t="shared" si="4"/>
        <v>0</v>
      </c>
      <c r="J25" s="20">
        <f t="shared" si="4"/>
        <v>1</v>
      </c>
      <c r="K25" s="17">
        <f t="shared" si="4"/>
        <v>0</v>
      </c>
      <c r="L25" s="20">
        <f t="shared" si="4"/>
        <v>1</v>
      </c>
      <c r="M25" s="21">
        <f t="shared" si="4"/>
        <v>0</v>
      </c>
      <c r="N25" s="16">
        <f t="shared" si="4"/>
        <v>9</v>
      </c>
      <c r="O25" s="20">
        <f t="shared" si="4"/>
        <v>0</v>
      </c>
    </row>
    <row r="26" spans="1:15" ht="21" customHeight="1">
      <c r="A26" s="49" t="s">
        <v>18</v>
      </c>
      <c r="B26" s="12"/>
      <c r="C26" s="13"/>
      <c r="D26" s="10"/>
      <c r="E26" s="11"/>
      <c r="F26" s="12"/>
      <c r="G26" s="13"/>
      <c r="H26" s="10"/>
      <c r="I26" s="11"/>
      <c r="J26" s="12"/>
      <c r="K26" s="13"/>
      <c r="L26" s="10"/>
      <c r="M26" s="11"/>
      <c r="N26" s="25"/>
      <c r="O26" s="26"/>
    </row>
    <row r="27" spans="1:15" ht="21" customHeight="1">
      <c r="A27" s="1" t="s">
        <v>5</v>
      </c>
      <c r="B27" s="12"/>
      <c r="C27" s="13"/>
      <c r="D27" s="10"/>
      <c r="E27" s="11">
        <v>1</v>
      </c>
      <c r="F27" s="12"/>
      <c r="G27" s="13"/>
      <c r="H27" s="10"/>
      <c r="I27" s="11">
        <v>1</v>
      </c>
      <c r="J27" s="12"/>
      <c r="K27" s="13"/>
      <c r="L27" s="10"/>
      <c r="M27" s="11"/>
      <c r="N27" s="10">
        <f aca="true" t="shared" si="5" ref="N27:N54">+B27+D27+F27+H27+J27+L27</f>
        <v>0</v>
      </c>
      <c r="O27" s="12">
        <f aca="true" t="shared" si="6" ref="O27:O54">+C27+E27+G27+I27+K27+M27</f>
        <v>2</v>
      </c>
    </row>
    <row r="28" spans="1:15" ht="21" customHeight="1">
      <c r="A28" s="1" t="s">
        <v>6</v>
      </c>
      <c r="B28" s="12">
        <v>2</v>
      </c>
      <c r="C28" s="13"/>
      <c r="D28" s="10"/>
      <c r="E28" s="11"/>
      <c r="F28" s="12"/>
      <c r="G28" s="13"/>
      <c r="H28" s="10">
        <v>2</v>
      </c>
      <c r="I28" s="11"/>
      <c r="J28" s="12"/>
      <c r="K28" s="13"/>
      <c r="L28" s="10"/>
      <c r="M28" s="11"/>
      <c r="N28" s="10">
        <f t="shared" si="5"/>
        <v>4</v>
      </c>
      <c r="O28" s="12">
        <f t="shared" si="6"/>
        <v>0</v>
      </c>
    </row>
    <row r="29" spans="1:15" ht="21" customHeight="1">
      <c r="A29" s="1" t="s">
        <v>95</v>
      </c>
      <c r="B29" s="12"/>
      <c r="C29" s="13">
        <v>1</v>
      </c>
      <c r="D29" s="10"/>
      <c r="E29" s="11"/>
      <c r="F29" s="12"/>
      <c r="G29" s="13"/>
      <c r="H29" s="10"/>
      <c r="I29" s="11"/>
      <c r="J29" s="12"/>
      <c r="K29" s="13"/>
      <c r="L29" s="10"/>
      <c r="M29" s="11"/>
      <c r="N29" s="10">
        <f t="shared" si="5"/>
        <v>0</v>
      </c>
      <c r="O29" s="12">
        <f t="shared" si="6"/>
        <v>1</v>
      </c>
    </row>
    <row r="30" spans="1:15" ht="21" customHeight="1">
      <c r="A30" s="1" t="s">
        <v>96</v>
      </c>
      <c r="B30" s="12"/>
      <c r="C30" s="13"/>
      <c r="D30" s="10"/>
      <c r="E30" s="11"/>
      <c r="F30" s="12">
        <v>2</v>
      </c>
      <c r="G30" s="13"/>
      <c r="H30" s="10"/>
      <c r="I30" s="11"/>
      <c r="J30" s="12"/>
      <c r="K30" s="13"/>
      <c r="L30" s="10"/>
      <c r="M30" s="11"/>
      <c r="N30" s="10">
        <f t="shared" si="5"/>
        <v>2</v>
      </c>
      <c r="O30" s="12">
        <f t="shared" si="6"/>
        <v>0</v>
      </c>
    </row>
    <row r="31" spans="1:15" ht="21" customHeight="1">
      <c r="A31" s="1" t="s">
        <v>52</v>
      </c>
      <c r="B31" s="12"/>
      <c r="C31" s="13"/>
      <c r="D31" s="10">
        <v>1</v>
      </c>
      <c r="E31" s="11"/>
      <c r="F31" s="12"/>
      <c r="G31" s="13"/>
      <c r="H31" s="10"/>
      <c r="I31" s="11"/>
      <c r="J31" s="12"/>
      <c r="K31" s="13"/>
      <c r="L31" s="10"/>
      <c r="M31" s="11"/>
      <c r="N31" s="10">
        <f t="shared" si="5"/>
        <v>1</v>
      </c>
      <c r="O31" s="12">
        <f t="shared" si="6"/>
        <v>0</v>
      </c>
    </row>
    <row r="32" spans="1:15" ht="21" customHeight="1">
      <c r="A32" s="1" t="s">
        <v>41</v>
      </c>
      <c r="B32" s="12">
        <v>2</v>
      </c>
      <c r="C32" s="13">
        <v>1</v>
      </c>
      <c r="D32" s="10"/>
      <c r="E32" s="11"/>
      <c r="F32" s="12"/>
      <c r="G32" s="13"/>
      <c r="H32" s="10"/>
      <c r="I32" s="11"/>
      <c r="J32" s="12"/>
      <c r="K32" s="13"/>
      <c r="L32" s="10">
        <v>1</v>
      </c>
      <c r="M32" s="11"/>
      <c r="N32" s="10">
        <f t="shared" si="5"/>
        <v>3</v>
      </c>
      <c r="O32" s="12">
        <f t="shared" si="6"/>
        <v>1</v>
      </c>
    </row>
    <row r="33" spans="1:15" ht="21" customHeight="1">
      <c r="A33" s="1" t="s">
        <v>97</v>
      </c>
      <c r="B33" s="12"/>
      <c r="C33" s="13"/>
      <c r="D33" s="10">
        <v>2</v>
      </c>
      <c r="E33" s="11">
        <v>1</v>
      </c>
      <c r="F33" s="12"/>
      <c r="G33" s="13"/>
      <c r="H33" s="10"/>
      <c r="I33" s="11"/>
      <c r="J33" s="12"/>
      <c r="K33" s="13">
        <v>1</v>
      </c>
      <c r="L33" s="10"/>
      <c r="M33" s="11"/>
      <c r="N33" s="10">
        <f t="shared" si="5"/>
        <v>2</v>
      </c>
      <c r="O33" s="12">
        <f t="shared" si="6"/>
        <v>2</v>
      </c>
    </row>
    <row r="34" spans="1:15" ht="21" customHeight="1">
      <c r="A34" s="1" t="s">
        <v>37</v>
      </c>
      <c r="B34" s="12">
        <v>1</v>
      </c>
      <c r="C34" s="13"/>
      <c r="D34" s="10"/>
      <c r="E34" s="11"/>
      <c r="F34" s="12"/>
      <c r="G34" s="13"/>
      <c r="H34" s="10"/>
      <c r="I34" s="11"/>
      <c r="J34" s="12"/>
      <c r="K34" s="13"/>
      <c r="L34" s="10"/>
      <c r="M34" s="11"/>
      <c r="N34" s="10">
        <f t="shared" si="5"/>
        <v>1</v>
      </c>
      <c r="O34" s="12">
        <f t="shared" si="6"/>
        <v>0</v>
      </c>
    </row>
    <row r="35" spans="1:15" ht="21" customHeight="1">
      <c r="A35" s="1" t="s">
        <v>36</v>
      </c>
      <c r="B35" s="12">
        <v>1</v>
      </c>
      <c r="C35" s="13"/>
      <c r="D35" s="10">
        <v>1</v>
      </c>
      <c r="E35" s="11"/>
      <c r="F35" s="12"/>
      <c r="G35" s="13"/>
      <c r="H35" s="10"/>
      <c r="I35" s="11"/>
      <c r="J35" s="12"/>
      <c r="K35" s="13"/>
      <c r="L35" s="10"/>
      <c r="M35" s="11"/>
      <c r="N35" s="10">
        <f t="shared" si="5"/>
        <v>2</v>
      </c>
      <c r="O35" s="12">
        <f t="shared" si="6"/>
        <v>0</v>
      </c>
    </row>
    <row r="36" spans="1:15" ht="21" customHeight="1">
      <c r="A36" s="1" t="s">
        <v>56</v>
      </c>
      <c r="B36" s="12"/>
      <c r="C36" s="13"/>
      <c r="D36" s="10"/>
      <c r="E36" s="11">
        <v>1</v>
      </c>
      <c r="F36" s="12"/>
      <c r="G36" s="13"/>
      <c r="H36" s="10"/>
      <c r="I36" s="11"/>
      <c r="J36" s="12"/>
      <c r="K36" s="13"/>
      <c r="L36" s="10"/>
      <c r="M36" s="11"/>
      <c r="N36" s="10">
        <f t="shared" si="5"/>
        <v>0</v>
      </c>
      <c r="O36" s="12">
        <f t="shared" si="6"/>
        <v>1</v>
      </c>
    </row>
    <row r="37" spans="1:15" ht="21" customHeight="1">
      <c r="A37" s="1" t="s">
        <v>34</v>
      </c>
      <c r="B37" s="12">
        <v>1</v>
      </c>
      <c r="C37" s="13"/>
      <c r="D37" s="10"/>
      <c r="E37" s="11"/>
      <c r="F37" s="12"/>
      <c r="G37" s="13"/>
      <c r="H37" s="10"/>
      <c r="I37" s="11"/>
      <c r="J37" s="12"/>
      <c r="K37" s="13"/>
      <c r="L37" s="10"/>
      <c r="M37" s="11"/>
      <c r="N37" s="10">
        <f t="shared" si="5"/>
        <v>1</v>
      </c>
      <c r="O37" s="12">
        <f t="shared" si="6"/>
        <v>0</v>
      </c>
    </row>
    <row r="38" spans="1:15" ht="21" customHeight="1">
      <c r="A38" s="1" t="s">
        <v>53</v>
      </c>
      <c r="B38" s="12"/>
      <c r="C38" s="13"/>
      <c r="D38" s="10">
        <v>1</v>
      </c>
      <c r="E38" s="11"/>
      <c r="F38" s="12"/>
      <c r="G38" s="13"/>
      <c r="H38" s="10"/>
      <c r="I38" s="11"/>
      <c r="J38" s="12"/>
      <c r="K38" s="13"/>
      <c r="L38" s="10"/>
      <c r="M38" s="11"/>
      <c r="N38" s="10">
        <f t="shared" si="5"/>
        <v>1</v>
      </c>
      <c r="O38" s="12">
        <f t="shared" si="6"/>
        <v>0</v>
      </c>
    </row>
    <row r="39" spans="1:15" ht="21" customHeight="1">
      <c r="A39" s="1" t="s">
        <v>55</v>
      </c>
      <c r="B39" s="12"/>
      <c r="C39" s="13"/>
      <c r="D39" s="10">
        <v>1</v>
      </c>
      <c r="E39" s="11">
        <v>1</v>
      </c>
      <c r="F39" s="12"/>
      <c r="G39" s="13"/>
      <c r="H39" s="10"/>
      <c r="I39" s="11"/>
      <c r="J39" s="12"/>
      <c r="K39" s="13"/>
      <c r="L39" s="10"/>
      <c r="M39" s="11"/>
      <c r="N39" s="10">
        <f t="shared" si="5"/>
        <v>1</v>
      </c>
      <c r="O39" s="12">
        <f t="shared" si="6"/>
        <v>1</v>
      </c>
    </row>
    <row r="40" spans="1:15" ht="21" customHeight="1">
      <c r="A40" s="1" t="s">
        <v>98</v>
      </c>
      <c r="B40" s="12"/>
      <c r="C40" s="13"/>
      <c r="D40" s="10">
        <v>1</v>
      </c>
      <c r="E40" s="11">
        <v>2</v>
      </c>
      <c r="F40" s="12"/>
      <c r="G40" s="13"/>
      <c r="H40" s="10"/>
      <c r="I40" s="11"/>
      <c r="J40" s="12"/>
      <c r="K40" s="13">
        <v>1</v>
      </c>
      <c r="L40" s="10">
        <v>1</v>
      </c>
      <c r="M40" s="11"/>
      <c r="N40" s="10">
        <f t="shared" si="5"/>
        <v>2</v>
      </c>
      <c r="O40" s="12">
        <f t="shared" si="6"/>
        <v>3</v>
      </c>
    </row>
    <row r="41" spans="1:15" ht="21" customHeight="1">
      <c r="A41" s="1" t="s">
        <v>57</v>
      </c>
      <c r="B41" s="12"/>
      <c r="C41" s="13"/>
      <c r="D41" s="10"/>
      <c r="E41" s="11">
        <v>1</v>
      </c>
      <c r="F41" s="12"/>
      <c r="G41" s="13"/>
      <c r="H41" s="10"/>
      <c r="I41" s="11"/>
      <c r="J41" s="12"/>
      <c r="K41" s="13"/>
      <c r="L41" s="10"/>
      <c r="M41" s="11"/>
      <c r="N41" s="10">
        <f t="shared" si="5"/>
        <v>0</v>
      </c>
      <c r="O41" s="12">
        <f t="shared" si="6"/>
        <v>1</v>
      </c>
    </row>
    <row r="42" spans="1:15" ht="21" customHeight="1">
      <c r="A42" s="1" t="s">
        <v>40</v>
      </c>
      <c r="B42" s="12">
        <v>1</v>
      </c>
      <c r="C42" s="13"/>
      <c r="D42" s="10"/>
      <c r="E42" s="11"/>
      <c r="F42" s="12"/>
      <c r="G42" s="13"/>
      <c r="H42" s="10"/>
      <c r="I42" s="11"/>
      <c r="J42" s="12"/>
      <c r="K42" s="13"/>
      <c r="L42" s="10">
        <v>1</v>
      </c>
      <c r="M42" s="11"/>
      <c r="N42" s="10">
        <f t="shared" si="5"/>
        <v>2</v>
      </c>
      <c r="O42" s="12">
        <f t="shared" si="6"/>
        <v>0</v>
      </c>
    </row>
    <row r="43" spans="1:15" ht="21" customHeight="1">
      <c r="A43" s="1" t="s">
        <v>35</v>
      </c>
      <c r="B43" s="12">
        <v>1</v>
      </c>
      <c r="C43" s="13"/>
      <c r="D43" s="10"/>
      <c r="E43" s="11"/>
      <c r="F43" s="12"/>
      <c r="G43" s="13"/>
      <c r="H43" s="10"/>
      <c r="I43" s="11"/>
      <c r="J43" s="12"/>
      <c r="K43" s="13"/>
      <c r="L43" s="10"/>
      <c r="M43" s="11"/>
      <c r="N43" s="10">
        <f t="shared" si="5"/>
        <v>1</v>
      </c>
      <c r="O43" s="12">
        <f t="shared" si="6"/>
        <v>0</v>
      </c>
    </row>
    <row r="44" spans="1:15" ht="21" customHeight="1">
      <c r="A44" s="1" t="s">
        <v>19</v>
      </c>
      <c r="B44" s="12">
        <v>2</v>
      </c>
      <c r="C44" s="13"/>
      <c r="D44" s="10"/>
      <c r="E44" s="11"/>
      <c r="F44" s="12"/>
      <c r="G44" s="13">
        <v>1</v>
      </c>
      <c r="H44" s="10"/>
      <c r="I44" s="11"/>
      <c r="J44" s="12"/>
      <c r="K44" s="13"/>
      <c r="L44" s="10"/>
      <c r="M44" s="11"/>
      <c r="N44" s="10">
        <f t="shared" si="5"/>
        <v>2</v>
      </c>
      <c r="O44" s="12">
        <f t="shared" si="6"/>
        <v>1</v>
      </c>
    </row>
    <row r="45" spans="1:15" ht="21" customHeight="1">
      <c r="A45" s="1" t="s">
        <v>30</v>
      </c>
      <c r="B45" s="12">
        <v>1</v>
      </c>
      <c r="C45" s="13"/>
      <c r="D45" s="10"/>
      <c r="E45" s="11"/>
      <c r="F45" s="12"/>
      <c r="G45" s="13"/>
      <c r="H45" s="10"/>
      <c r="I45" s="11"/>
      <c r="J45" s="12"/>
      <c r="K45" s="13"/>
      <c r="L45" s="10"/>
      <c r="M45" s="11"/>
      <c r="N45" s="10">
        <f t="shared" si="5"/>
        <v>1</v>
      </c>
      <c r="O45" s="12">
        <f t="shared" si="6"/>
        <v>0</v>
      </c>
    </row>
    <row r="46" spans="1:15" ht="21" customHeight="1">
      <c r="A46" s="1" t="s">
        <v>38</v>
      </c>
      <c r="B46" s="12">
        <v>1</v>
      </c>
      <c r="C46" s="13">
        <v>1</v>
      </c>
      <c r="D46" s="10">
        <v>1</v>
      </c>
      <c r="E46" s="11"/>
      <c r="F46" s="12"/>
      <c r="G46" s="13"/>
      <c r="H46" s="10"/>
      <c r="I46" s="11"/>
      <c r="J46" s="12"/>
      <c r="K46" s="13">
        <v>1</v>
      </c>
      <c r="L46" s="10"/>
      <c r="M46" s="11"/>
      <c r="N46" s="10">
        <f t="shared" si="5"/>
        <v>2</v>
      </c>
      <c r="O46" s="12">
        <f t="shared" si="6"/>
        <v>2</v>
      </c>
    </row>
    <row r="47" spans="1:15" ht="21" customHeight="1">
      <c r="A47" s="1" t="s">
        <v>51</v>
      </c>
      <c r="B47" s="12"/>
      <c r="C47" s="13"/>
      <c r="D47" s="10">
        <v>1</v>
      </c>
      <c r="E47" s="11"/>
      <c r="F47" s="12"/>
      <c r="G47" s="13"/>
      <c r="H47" s="10"/>
      <c r="I47" s="11"/>
      <c r="J47" s="12"/>
      <c r="K47" s="13"/>
      <c r="L47" s="10"/>
      <c r="M47" s="11"/>
      <c r="N47" s="10">
        <f t="shared" si="5"/>
        <v>1</v>
      </c>
      <c r="O47" s="12">
        <f t="shared" si="6"/>
        <v>0</v>
      </c>
    </row>
    <row r="48" spans="1:15" ht="21" customHeight="1">
      <c r="A48" s="1" t="s">
        <v>39</v>
      </c>
      <c r="B48" s="12">
        <v>1</v>
      </c>
      <c r="C48" s="13">
        <v>2</v>
      </c>
      <c r="D48" s="10"/>
      <c r="E48" s="11"/>
      <c r="F48" s="12"/>
      <c r="G48" s="13"/>
      <c r="H48" s="10"/>
      <c r="I48" s="11"/>
      <c r="J48" s="12"/>
      <c r="K48" s="13"/>
      <c r="L48" s="10"/>
      <c r="M48" s="11"/>
      <c r="N48" s="10">
        <f t="shared" si="5"/>
        <v>1</v>
      </c>
      <c r="O48" s="12">
        <f t="shared" si="6"/>
        <v>2</v>
      </c>
    </row>
    <row r="49" spans="1:15" ht="21" customHeight="1">
      <c r="A49" s="1" t="s">
        <v>49</v>
      </c>
      <c r="B49" s="12"/>
      <c r="C49" s="13"/>
      <c r="D49" s="10">
        <v>1</v>
      </c>
      <c r="E49" s="11"/>
      <c r="F49" s="12"/>
      <c r="G49" s="13"/>
      <c r="H49" s="10"/>
      <c r="I49" s="11"/>
      <c r="J49" s="12"/>
      <c r="K49" s="13"/>
      <c r="L49" s="10"/>
      <c r="M49" s="11"/>
      <c r="N49" s="10">
        <f t="shared" si="5"/>
        <v>1</v>
      </c>
      <c r="O49" s="12">
        <f t="shared" si="6"/>
        <v>0</v>
      </c>
    </row>
    <row r="50" spans="1:15" ht="21" customHeight="1">
      <c r="A50" s="1" t="s">
        <v>61</v>
      </c>
      <c r="B50" s="12"/>
      <c r="C50" s="13"/>
      <c r="D50" s="10"/>
      <c r="E50" s="11">
        <v>1</v>
      </c>
      <c r="F50" s="12"/>
      <c r="G50" s="13"/>
      <c r="H50" s="10"/>
      <c r="I50" s="11"/>
      <c r="J50" s="12"/>
      <c r="K50" s="13"/>
      <c r="L50" s="10">
        <v>1</v>
      </c>
      <c r="M50" s="11"/>
      <c r="N50" s="10">
        <f t="shared" si="5"/>
        <v>1</v>
      </c>
      <c r="O50" s="12">
        <f t="shared" si="6"/>
        <v>1</v>
      </c>
    </row>
    <row r="51" spans="1:15" ht="21" customHeight="1">
      <c r="A51" s="1" t="s">
        <v>54</v>
      </c>
      <c r="B51" s="12"/>
      <c r="C51" s="13"/>
      <c r="D51" s="10">
        <v>1</v>
      </c>
      <c r="E51" s="11">
        <v>1</v>
      </c>
      <c r="F51" s="12"/>
      <c r="G51" s="13"/>
      <c r="H51" s="10"/>
      <c r="I51" s="11"/>
      <c r="J51" s="12"/>
      <c r="K51" s="13"/>
      <c r="L51" s="10"/>
      <c r="M51" s="11"/>
      <c r="N51" s="10">
        <f t="shared" si="5"/>
        <v>1</v>
      </c>
      <c r="O51" s="12">
        <f t="shared" si="6"/>
        <v>1</v>
      </c>
    </row>
    <row r="52" spans="1:15" ht="21" customHeight="1">
      <c r="A52" s="46" t="s">
        <v>50</v>
      </c>
      <c r="B52" s="12"/>
      <c r="C52" s="13"/>
      <c r="D52" s="10">
        <v>1</v>
      </c>
      <c r="E52" s="11"/>
      <c r="F52" s="12"/>
      <c r="G52" s="13"/>
      <c r="H52" s="10"/>
      <c r="I52" s="11"/>
      <c r="J52" s="12"/>
      <c r="K52" s="13"/>
      <c r="L52" s="10"/>
      <c r="M52" s="11"/>
      <c r="N52" s="10">
        <f t="shared" si="5"/>
        <v>1</v>
      </c>
      <c r="O52" s="12">
        <f t="shared" si="6"/>
        <v>0</v>
      </c>
    </row>
    <row r="53" spans="1:15" ht="21" customHeight="1">
      <c r="A53" s="46" t="s">
        <v>42</v>
      </c>
      <c r="B53" s="12"/>
      <c r="C53" s="13">
        <v>1</v>
      </c>
      <c r="D53" s="10"/>
      <c r="E53" s="11"/>
      <c r="F53" s="12"/>
      <c r="G53" s="13"/>
      <c r="H53" s="10"/>
      <c r="I53" s="11"/>
      <c r="J53" s="12"/>
      <c r="K53" s="13"/>
      <c r="L53" s="10"/>
      <c r="M53" s="11"/>
      <c r="N53" s="10">
        <f t="shared" si="5"/>
        <v>0</v>
      </c>
      <c r="O53" s="12">
        <f t="shared" si="6"/>
        <v>1</v>
      </c>
    </row>
    <row r="54" spans="1:15" ht="21" customHeight="1">
      <c r="A54" s="46" t="s">
        <v>43</v>
      </c>
      <c r="B54" s="12">
        <v>1</v>
      </c>
      <c r="C54" s="13"/>
      <c r="D54" s="10"/>
      <c r="E54" s="11"/>
      <c r="F54" s="12"/>
      <c r="G54" s="13"/>
      <c r="H54" s="10"/>
      <c r="I54" s="11"/>
      <c r="J54" s="12"/>
      <c r="K54" s="13"/>
      <c r="L54" s="10"/>
      <c r="M54" s="11"/>
      <c r="N54" s="10">
        <f t="shared" si="5"/>
        <v>1</v>
      </c>
      <c r="O54" s="12">
        <f t="shared" si="6"/>
        <v>0</v>
      </c>
    </row>
    <row r="55" spans="1:15" s="3" customFormat="1" ht="21" customHeight="1">
      <c r="A55" s="50" t="s">
        <v>93</v>
      </c>
      <c r="B55" s="20">
        <f aca="true" t="shared" si="7" ref="B55:O55">SUM(B27:B54)</f>
        <v>15</v>
      </c>
      <c r="C55" s="21">
        <f t="shared" si="7"/>
        <v>6</v>
      </c>
      <c r="D55" s="16">
        <f t="shared" si="7"/>
        <v>12</v>
      </c>
      <c r="E55" s="17">
        <f t="shared" si="7"/>
        <v>9</v>
      </c>
      <c r="F55" s="16">
        <f t="shared" si="7"/>
        <v>2</v>
      </c>
      <c r="G55" s="17">
        <f t="shared" si="7"/>
        <v>1</v>
      </c>
      <c r="H55" s="16">
        <f t="shared" si="7"/>
        <v>2</v>
      </c>
      <c r="I55" s="17">
        <f t="shared" si="7"/>
        <v>1</v>
      </c>
      <c r="J55" s="16">
        <f t="shared" si="7"/>
        <v>0</v>
      </c>
      <c r="K55" s="17">
        <f t="shared" si="7"/>
        <v>3</v>
      </c>
      <c r="L55" s="16">
        <f t="shared" si="7"/>
        <v>4</v>
      </c>
      <c r="M55" s="17">
        <f t="shared" si="7"/>
        <v>0</v>
      </c>
      <c r="N55" s="16">
        <f t="shared" si="7"/>
        <v>35</v>
      </c>
      <c r="O55" s="20">
        <f t="shared" si="7"/>
        <v>20</v>
      </c>
    </row>
    <row r="56" spans="1:15" s="2" customFormat="1" ht="21" customHeight="1">
      <c r="A56" s="35" t="s">
        <v>3</v>
      </c>
      <c r="B56" s="38">
        <f aca="true" t="shared" si="8" ref="B56:O56">+B15+B25+B55</f>
        <v>26</v>
      </c>
      <c r="C56" s="37">
        <f t="shared" si="8"/>
        <v>6</v>
      </c>
      <c r="D56" s="38">
        <f t="shared" si="8"/>
        <v>18</v>
      </c>
      <c r="E56" s="37">
        <f t="shared" si="8"/>
        <v>9</v>
      </c>
      <c r="F56" s="38">
        <f t="shared" si="8"/>
        <v>2</v>
      </c>
      <c r="G56" s="37">
        <f t="shared" si="8"/>
        <v>1</v>
      </c>
      <c r="H56" s="38">
        <f t="shared" si="8"/>
        <v>2</v>
      </c>
      <c r="I56" s="37">
        <f t="shared" si="8"/>
        <v>1</v>
      </c>
      <c r="J56" s="38">
        <f t="shared" si="8"/>
        <v>1</v>
      </c>
      <c r="K56" s="37">
        <f t="shared" si="8"/>
        <v>3</v>
      </c>
      <c r="L56" s="38">
        <f t="shared" si="8"/>
        <v>5</v>
      </c>
      <c r="M56" s="37">
        <f t="shared" si="8"/>
        <v>0</v>
      </c>
      <c r="N56" s="38">
        <f t="shared" si="8"/>
        <v>54</v>
      </c>
      <c r="O56" s="40">
        <f t="shared" si="8"/>
        <v>20</v>
      </c>
    </row>
  </sheetData>
  <mergeCells count="9">
    <mergeCell ref="B2:C2"/>
    <mergeCell ref="A1:O1"/>
    <mergeCell ref="L2:M2"/>
    <mergeCell ref="A2:A3"/>
    <mergeCell ref="N2:O2"/>
    <mergeCell ref="J2:K2"/>
    <mergeCell ref="F2:G2"/>
    <mergeCell ref="H2:I2"/>
    <mergeCell ref="D2:E2"/>
  </mergeCells>
  <printOptions gridLines="1"/>
  <pageMargins left="0.75" right="0.75" top="0.984251968503937" bottom="1" header="0.3937007874015748" footer="0"/>
  <pageSetup horizontalDpi="600" verticalDpi="600" orientation="landscape" paperSize="9" scale="63" r:id="rId1"/>
  <headerFooter alignWithMargins="0">
    <oddHeader>&amp;R&amp;8&amp;D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N084827</dc:creator>
  <cp:keywords/>
  <dc:description/>
  <cp:lastModifiedBy>N222718</cp:lastModifiedBy>
  <cp:lastPrinted>2007-01-29T07:59:48Z</cp:lastPrinted>
  <dcterms:created xsi:type="dcterms:W3CDTF">2007-01-19T08:22:23Z</dcterms:created>
  <dcterms:modified xsi:type="dcterms:W3CDTF">2007-01-29T07:59:49Z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-733306781</vt:i4>
  </property>
  <property fmtid="{D5CDD505-2E9C-101B-9397-08002B2CF9AE}" pid="3" name="_EmailSubject">
    <vt:lpwstr>OPE 2007</vt:lpwstr>
  </property>
  <property fmtid="{D5CDD505-2E9C-101B-9397-08002B2CF9AE}" pid="4" name="_AuthorEmail">
    <vt:lpwstr>ma.porres.azcona@cfnavarra.es</vt:lpwstr>
  </property>
  <property fmtid="{D5CDD505-2E9C-101B-9397-08002B2CF9AE}" pid="5" name="_AuthorEmailDisplayName">
    <vt:lpwstr>Porres Azcona, Miguel Angel (Serv.Centrales)</vt:lpwstr>
  </property>
  <property fmtid="{D5CDD505-2E9C-101B-9397-08002B2CF9AE}" pid="6" name="_PreviousAdHocReviewCycleID">
    <vt:i4>-798896778</vt:i4>
  </property>
  <property fmtid="{D5CDD505-2E9C-101B-9397-08002B2CF9AE}" pid="7" name="_ReviewingToolsShownOnce">
    <vt:lpwstr/>
  </property>
</Properties>
</file>