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Modelos" sheetId="1" r:id="rId1"/>
    <sheet name="Modelos %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<sst xmlns="http://schemas.openxmlformats.org/spreadsheetml/2006/main" count="103" uniqueCount="22">
  <si>
    <t>Etapa</t>
  </si>
  <si>
    <t>G</t>
  </si>
  <si>
    <t>A</t>
  </si>
  <si>
    <t>Br</t>
  </si>
  <si>
    <t>T</t>
  </si>
  <si>
    <t>TA</t>
  </si>
  <si>
    <t>D</t>
  </si>
  <si>
    <t>B</t>
  </si>
  <si>
    <t>TD</t>
  </si>
  <si>
    <t>Total</t>
  </si>
  <si>
    <r>
      <t>Educacion infantil</t>
    </r>
    <r>
      <rPr>
        <b/>
        <vertAlign val="superscript"/>
        <sz val="10"/>
        <rFont val="Arial"/>
        <family val="2"/>
      </rPr>
      <t>(1)</t>
    </r>
  </si>
  <si>
    <t>Educacion primaria</t>
  </si>
  <si>
    <t>EIP</t>
  </si>
  <si>
    <t>ESO ordinario</t>
  </si>
  <si>
    <t>Bachillerato ordinario</t>
  </si>
  <si>
    <t>1 Sólo 2º ciclo</t>
  </si>
  <si>
    <t>ALUMNADO CONCERTADA previsión junio 2011</t>
  </si>
  <si>
    <t>ALUMNADO PÚBLICA 22-09-11</t>
  </si>
  <si>
    <t>ALUMNADO (PÚBLICA + CONCERTADA)</t>
  </si>
  <si>
    <t xml:space="preserve"> Sólo 2º ciclo (no se incluyen los matriculados en 0-3 ni los adultos, tanto de ESO como de Bachillerato (estos representan un total de 7.848 matrículas).</t>
  </si>
  <si>
    <t>MATRÍCULAS POR MODELOS EDUCATIVOS</t>
  </si>
  <si>
    <t>ALUMNADO PÚBLICA 15-09-11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</si>
</sst>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2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X047676\Configuraci&#243;n%20local\Archivos%20temporales%20de%20Internet\OLK33\rueda%20de%20prensa%2023-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volución"/>
      <sheetName val="modelos"/>
      <sheetName val="modelos%"/>
      <sheetName val="modelos% 2010-11"/>
    </sheetNames>
    <sheetDataSet>
      <sheetData sheetId="2">
        <row r="3">
          <cell r="B3">
            <v>3063</v>
          </cell>
          <cell r="C3">
            <v>2299</v>
          </cell>
          <cell r="D3">
            <v>769</v>
          </cell>
          <cell r="E3">
            <v>1293</v>
          </cell>
          <cell r="F3">
            <v>1313</v>
          </cell>
          <cell r="G3">
            <v>3920</v>
          </cell>
          <cell r="H3">
            <v>5</v>
          </cell>
          <cell r="I3">
            <v>299</v>
          </cell>
          <cell r="J3">
            <v>12961</v>
          </cell>
        </row>
        <row r="4">
          <cell r="B4">
            <v>9339</v>
          </cell>
          <cell r="C4">
            <v>6106</v>
          </cell>
          <cell r="D4">
            <v>1160</v>
          </cell>
          <cell r="E4">
            <v>318</v>
          </cell>
          <cell r="F4">
            <v>274</v>
          </cell>
          <cell r="G4">
            <v>7745</v>
          </cell>
          <cell r="H4">
            <v>10</v>
          </cell>
          <cell r="J4">
            <v>24952</v>
          </cell>
        </row>
        <row r="5">
          <cell r="B5">
            <v>12402</v>
          </cell>
          <cell r="C5">
            <v>8405</v>
          </cell>
          <cell r="D5">
            <v>1929</v>
          </cell>
          <cell r="E5">
            <v>1611</v>
          </cell>
          <cell r="F5">
            <v>1587</v>
          </cell>
          <cell r="G5">
            <v>11665</v>
          </cell>
          <cell r="H5">
            <v>15</v>
          </cell>
          <cell r="I5">
            <v>299</v>
          </cell>
          <cell r="J5">
            <v>37913</v>
          </cell>
        </row>
        <row r="6">
          <cell r="B6">
            <v>8530</v>
          </cell>
          <cell r="C6">
            <v>1995</v>
          </cell>
          <cell r="D6">
            <v>230</v>
          </cell>
          <cell r="G6">
            <v>4254</v>
          </cell>
          <cell r="H6">
            <v>34</v>
          </cell>
          <cell r="J6">
            <v>15043</v>
          </cell>
        </row>
        <row r="7">
          <cell r="B7">
            <v>3072</v>
          </cell>
          <cell r="C7">
            <v>336</v>
          </cell>
          <cell r="G7">
            <v>1635</v>
          </cell>
          <cell r="J7">
            <v>5043</v>
          </cell>
        </row>
        <row r="12">
          <cell r="B12">
            <v>4923</v>
          </cell>
          <cell r="C12">
            <v>1056</v>
          </cell>
          <cell r="G12">
            <v>1417</v>
          </cell>
          <cell r="H12">
            <v>37</v>
          </cell>
          <cell r="J12">
            <v>7433</v>
          </cell>
        </row>
        <row r="13">
          <cell r="B13">
            <v>9482</v>
          </cell>
          <cell r="C13">
            <v>2502</v>
          </cell>
          <cell r="G13">
            <v>2804</v>
          </cell>
          <cell r="H13">
            <v>100</v>
          </cell>
          <cell r="J13">
            <v>14888</v>
          </cell>
        </row>
        <row r="14">
          <cell r="B14">
            <v>14405</v>
          </cell>
          <cell r="C14">
            <v>3558</v>
          </cell>
          <cell r="G14">
            <v>4221</v>
          </cell>
          <cell r="H14">
            <v>137</v>
          </cell>
          <cell r="J14">
            <v>22321</v>
          </cell>
        </row>
        <row r="15">
          <cell r="B15">
            <v>7100</v>
          </cell>
          <cell r="C15">
            <v>798</v>
          </cell>
          <cell r="G15">
            <v>765</v>
          </cell>
          <cell r="J15">
            <v>8663</v>
          </cell>
        </row>
        <row r="16">
          <cell r="B16">
            <v>2590</v>
          </cell>
          <cell r="C16">
            <v>65</v>
          </cell>
          <cell r="G16">
            <v>187</v>
          </cell>
          <cell r="J16">
            <v>2842</v>
          </cell>
        </row>
        <row r="21">
          <cell r="B21">
            <v>7986</v>
          </cell>
          <cell r="C21">
            <v>3355</v>
          </cell>
          <cell r="D21">
            <v>769</v>
          </cell>
          <cell r="E21">
            <v>1293</v>
          </cell>
          <cell r="F21">
            <v>1313</v>
          </cell>
          <cell r="G21">
            <v>5337</v>
          </cell>
          <cell r="H21">
            <v>42</v>
          </cell>
          <cell r="I21">
            <v>299</v>
          </cell>
          <cell r="J21">
            <v>20394</v>
          </cell>
        </row>
        <row r="22">
          <cell r="B22">
            <v>18821</v>
          </cell>
          <cell r="C22">
            <v>8608</v>
          </cell>
          <cell r="D22">
            <v>1160</v>
          </cell>
          <cell r="E22">
            <v>318</v>
          </cell>
          <cell r="F22">
            <v>274</v>
          </cell>
          <cell r="G22">
            <v>10549</v>
          </cell>
          <cell r="H22">
            <v>110</v>
          </cell>
          <cell r="I22">
            <v>0</v>
          </cell>
          <cell r="J22">
            <v>39840</v>
          </cell>
        </row>
        <row r="23">
          <cell r="B23">
            <v>26807</v>
          </cell>
          <cell r="C23">
            <v>11963</v>
          </cell>
          <cell r="D23">
            <v>1929</v>
          </cell>
          <cell r="E23">
            <v>1611</v>
          </cell>
          <cell r="F23">
            <v>1587</v>
          </cell>
          <cell r="G23">
            <v>15886</v>
          </cell>
          <cell r="H23">
            <v>152</v>
          </cell>
          <cell r="I23">
            <v>299</v>
          </cell>
          <cell r="J23">
            <v>60234</v>
          </cell>
        </row>
        <row r="24">
          <cell r="B24">
            <v>15630</v>
          </cell>
          <cell r="C24">
            <v>2793</v>
          </cell>
          <cell r="D24">
            <v>230</v>
          </cell>
          <cell r="G24">
            <v>5019</v>
          </cell>
          <cell r="H24">
            <v>34</v>
          </cell>
          <cell r="J24">
            <v>23706</v>
          </cell>
        </row>
        <row r="25">
          <cell r="B25">
            <v>5662</v>
          </cell>
          <cell r="C25">
            <v>401</v>
          </cell>
          <cell r="G25">
            <v>1822</v>
          </cell>
          <cell r="J25">
            <v>7885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A29" sqref="A29:F29"/>
    </sheetView>
  </sheetViews>
  <sheetFormatPr defaultColWidth="11.421875" defaultRowHeight="12.75"/>
  <cols>
    <col min="1" max="1" width="49.28125" style="0" customWidth="1"/>
    <col min="3" max="3" width="8.28125" style="0" bestFit="1" customWidth="1"/>
    <col min="4" max="4" width="23.28125" style="0" customWidth="1"/>
  </cols>
  <sheetData>
    <row r="2" ht="15.75">
      <c r="A2" s="19" t="s">
        <v>20</v>
      </c>
    </row>
    <row r="4" ht="15">
      <c r="A4" s="20" t="s">
        <v>17</v>
      </c>
    </row>
    <row r="5" spans="1:10" ht="15.75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ht="15" thickBot="1">
      <c r="A6" s="3" t="s">
        <v>10</v>
      </c>
      <c r="B6" s="8">
        <v>3063</v>
      </c>
      <c r="C6" s="8">
        <v>2299</v>
      </c>
      <c r="D6" s="8">
        <v>769</v>
      </c>
      <c r="E6" s="8">
        <v>1293</v>
      </c>
      <c r="F6" s="8">
        <v>1313</v>
      </c>
      <c r="G6" s="8">
        <v>3920</v>
      </c>
      <c r="H6" s="8">
        <v>5</v>
      </c>
      <c r="I6" s="8">
        <v>299</v>
      </c>
      <c r="J6" s="9">
        <f>B6+C6+D6+E6+F6+G6+H6+I6</f>
        <v>12961</v>
      </c>
    </row>
    <row r="7" spans="1:10" ht="13.5" thickBot="1">
      <c r="A7" s="7" t="s">
        <v>11</v>
      </c>
      <c r="B7" s="10">
        <v>9339</v>
      </c>
      <c r="C7" s="10">
        <v>6106</v>
      </c>
      <c r="D7" s="10">
        <v>1160</v>
      </c>
      <c r="E7" s="10">
        <v>318</v>
      </c>
      <c r="F7" s="10">
        <v>274</v>
      </c>
      <c r="G7" s="10">
        <v>7745</v>
      </c>
      <c r="H7" s="10">
        <v>10</v>
      </c>
      <c r="I7" s="10"/>
      <c r="J7" s="11">
        <f>B7+C7+D7+E7+F7+G7+H7+I7</f>
        <v>24952</v>
      </c>
    </row>
    <row r="8" spans="1:10" ht="17.25" thickBot="1" thickTop="1">
      <c r="A8" s="12" t="s">
        <v>12</v>
      </c>
      <c r="B8" s="13">
        <f aca="true" t="shared" si="0" ref="B8:I8">B6+B7</f>
        <v>12402</v>
      </c>
      <c r="C8" s="13">
        <f t="shared" si="0"/>
        <v>8405</v>
      </c>
      <c r="D8" s="13">
        <f t="shared" si="0"/>
        <v>1929</v>
      </c>
      <c r="E8" s="13">
        <f t="shared" si="0"/>
        <v>1611</v>
      </c>
      <c r="F8" s="13">
        <f t="shared" si="0"/>
        <v>1587</v>
      </c>
      <c r="G8" s="13">
        <f t="shared" si="0"/>
        <v>11665</v>
      </c>
      <c r="H8" s="13">
        <f t="shared" si="0"/>
        <v>15</v>
      </c>
      <c r="I8" s="14">
        <f t="shared" si="0"/>
        <v>299</v>
      </c>
      <c r="J8" s="14">
        <f>B8+C8+D8+E8+F8+G8+H8+I8</f>
        <v>37913</v>
      </c>
    </row>
    <row r="9" spans="1:10" ht="17.25" thickBot="1" thickTop="1">
      <c r="A9" s="15" t="s">
        <v>13</v>
      </c>
      <c r="B9" s="14">
        <v>8530</v>
      </c>
      <c r="C9" s="14">
        <v>1995</v>
      </c>
      <c r="D9" s="14">
        <v>230</v>
      </c>
      <c r="E9" s="14"/>
      <c r="F9" s="14"/>
      <c r="G9" s="14">
        <v>4254</v>
      </c>
      <c r="H9" s="14">
        <v>34</v>
      </c>
      <c r="I9" s="14">
        <v>0</v>
      </c>
      <c r="J9" s="14">
        <f>B9+C9+D9+E9+F9+G9+H9+I9</f>
        <v>15043</v>
      </c>
    </row>
    <row r="10" spans="1:10" ht="17.25" thickBot="1" thickTop="1">
      <c r="A10" s="16" t="s">
        <v>14</v>
      </c>
      <c r="B10" s="14">
        <v>3072</v>
      </c>
      <c r="C10" s="14">
        <v>336</v>
      </c>
      <c r="D10" s="14">
        <v>0</v>
      </c>
      <c r="E10" s="14">
        <v>0</v>
      </c>
      <c r="F10" s="14">
        <v>0</v>
      </c>
      <c r="G10" s="14">
        <v>1635</v>
      </c>
      <c r="H10" s="14">
        <v>0</v>
      </c>
      <c r="I10" s="17">
        <v>0</v>
      </c>
      <c r="J10" s="14">
        <f>B10+C10+D10+E10+F10+G10+H10+I10</f>
        <v>5043</v>
      </c>
    </row>
    <row r="11" spans="1:10" ht="13.5" thickTop="1">
      <c r="A11" s="4" t="s">
        <v>15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6"/>
      <c r="B12" s="5"/>
      <c r="C12" s="5"/>
      <c r="D12" s="5"/>
      <c r="E12" s="5"/>
      <c r="F12" s="5"/>
      <c r="G12" s="5"/>
      <c r="H12" s="5"/>
      <c r="I12" s="5"/>
      <c r="J12" s="5"/>
    </row>
    <row r="13" spans="1:2" ht="15">
      <c r="A13" s="20" t="s">
        <v>16</v>
      </c>
      <c r="B13" s="21"/>
    </row>
    <row r="14" spans="1:10" ht="15.75" thickBot="1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</row>
    <row r="15" spans="1:10" ht="15" thickBot="1">
      <c r="A15" s="3" t="s">
        <v>10</v>
      </c>
      <c r="B15" s="8">
        <v>4923</v>
      </c>
      <c r="C15" s="8">
        <v>1056</v>
      </c>
      <c r="D15" s="8"/>
      <c r="E15" s="8"/>
      <c r="F15" s="8"/>
      <c r="G15" s="8">
        <v>1417</v>
      </c>
      <c r="H15" s="8">
        <v>37</v>
      </c>
      <c r="I15" s="8"/>
      <c r="J15" s="9">
        <f>B15+C15+D15+E15+F15+G15+H15+I15</f>
        <v>7433</v>
      </c>
    </row>
    <row r="16" spans="1:10" ht="13.5" thickBot="1">
      <c r="A16" s="7" t="s">
        <v>11</v>
      </c>
      <c r="B16" s="10">
        <v>9482</v>
      </c>
      <c r="C16" s="10">
        <v>2502</v>
      </c>
      <c r="D16" s="10"/>
      <c r="E16" s="10"/>
      <c r="F16" s="10"/>
      <c r="G16" s="10">
        <v>2804</v>
      </c>
      <c r="H16" s="10">
        <v>100</v>
      </c>
      <c r="I16" s="10"/>
      <c r="J16" s="18">
        <f>B16+C16+D16+E16+F16+G16+H16+I16</f>
        <v>14888</v>
      </c>
    </row>
    <row r="17" spans="1:10" ht="17.25" thickBot="1" thickTop="1">
      <c r="A17" s="12" t="s">
        <v>12</v>
      </c>
      <c r="B17" s="13">
        <f aca="true" t="shared" si="1" ref="B17:I17">B15+B16</f>
        <v>14405</v>
      </c>
      <c r="C17" s="13">
        <f t="shared" si="1"/>
        <v>3558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4221</v>
      </c>
      <c r="H17" s="13">
        <f t="shared" si="1"/>
        <v>137</v>
      </c>
      <c r="I17" s="13">
        <f t="shared" si="1"/>
        <v>0</v>
      </c>
      <c r="J17" s="14">
        <f>B17+C17+D17+E17+F17+G17+H17+I17</f>
        <v>22321</v>
      </c>
    </row>
    <row r="18" spans="1:10" ht="17.25" thickBot="1" thickTop="1">
      <c r="A18" s="15" t="s">
        <v>13</v>
      </c>
      <c r="B18" s="14">
        <v>7100</v>
      </c>
      <c r="C18" s="14">
        <v>798</v>
      </c>
      <c r="D18" s="14"/>
      <c r="E18" s="14"/>
      <c r="F18" s="14"/>
      <c r="G18" s="14">
        <v>765</v>
      </c>
      <c r="H18" s="14"/>
      <c r="I18" s="14"/>
      <c r="J18" s="14">
        <f>SUM(B18+C18+D18+E18+F18+G18+H18+I18)</f>
        <v>8663</v>
      </c>
    </row>
    <row r="19" spans="1:10" ht="17.25" thickBot="1" thickTop="1">
      <c r="A19" s="16" t="s">
        <v>14</v>
      </c>
      <c r="B19" s="14">
        <v>2590</v>
      </c>
      <c r="C19" s="14">
        <v>65</v>
      </c>
      <c r="D19" s="14"/>
      <c r="E19" s="14"/>
      <c r="F19" s="14"/>
      <c r="G19" s="14">
        <v>187</v>
      </c>
      <c r="H19" s="14">
        <v>0</v>
      </c>
      <c r="I19" s="17">
        <v>0</v>
      </c>
      <c r="J19" s="17">
        <f>B19+C19+D19+E19+F19+G19+H19+I19</f>
        <v>2842</v>
      </c>
    </row>
    <row r="20" ht="13.5" thickTop="1">
      <c r="A20" s="4" t="s">
        <v>15</v>
      </c>
    </row>
    <row r="21" ht="12.75">
      <c r="A21" s="4"/>
    </row>
    <row r="22" spans="1:2" ht="15">
      <c r="A22" s="22" t="s">
        <v>18</v>
      </c>
      <c r="B22" s="22"/>
    </row>
    <row r="23" spans="1:10" ht="15.75" thickBot="1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</row>
    <row r="24" spans="1:10" ht="15" thickBot="1">
      <c r="A24" s="3" t="s">
        <v>10</v>
      </c>
      <c r="B24" s="8">
        <f aca="true" t="shared" si="2" ref="B24:I25">B6+B15</f>
        <v>7986</v>
      </c>
      <c r="C24" s="8">
        <f t="shared" si="2"/>
        <v>3355</v>
      </c>
      <c r="D24" s="8">
        <f t="shared" si="2"/>
        <v>769</v>
      </c>
      <c r="E24" s="8">
        <f t="shared" si="2"/>
        <v>1293</v>
      </c>
      <c r="F24" s="8">
        <f t="shared" si="2"/>
        <v>1313</v>
      </c>
      <c r="G24" s="8">
        <f t="shared" si="2"/>
        <v>5337</v>
      </c>
      <c r="H24" s="8">
        <f t="shared" si="2"/>
        <v>42</v>
      </c>
      <c r="I24" s="8">
        <f t="shared" si="2"/>
        <v>299</v>
      </c>
      <c r="J24" s="9">
        <f>B24+C24+D24+E24+F24+G24+H24+I24</f>
        <v>20394</v>
      </c>
    </row>
    <row r="25" spans="1:10" ht="13.5" thickBot="1">
      <c r="A25" s="7" t="s">
        <v>11</v>
      </c>
      <c r="B25" s="8">
        <f t="shared" si="2"/>
        <v>18821</v>
      </c>
      <c r="C25" s="8">
        <f t="shared" si="2"/>
        <v>8608</v>
      </c>
      <c r="D25" s="8">
        <f t="shared" si="2"/>
        <v>1160</v>
      </c>
      <c r="E25" s="8">
        <f t="shared" si="2"/>
        <v>318</v>
      </c>
      <c r="F25" s="8">
        <f t="shared" si="2"/>
        <v>274</v>
      </c>
      <c r="G25" s="8">
        <f t="shared" si="2"/>
        <v>10549</v>
      </c>
      <c r="H25" s="8">
        <f t="shared" si="2"/>
        <v>110</v>
      </c>
      <c r="I25" s="8">
        <f t="shared" si="2"/>
        <v>0</v>
      </c>
      <c r="J25" s="9">
        <f>B25+C25+D25+E25+F25+G25+H25+I25</f>
        <v>39840</v>
      </c>
    </row>
    <row r="26" spans="1:10" ht="17.25" thickBot="1" thickTop="1">
      <c r="A26" s="12" t="s">
        <v>12</v>
      </c>
      <c r="B26" s="13">
        <f aca="true" t="shared" si="3" ref="B26:I26">B24+B25</f>
        <v>26807</v>
      </c>
      <c r="C26" s="13">
        <f t="shared" si="3"/>
        <v>11963</v>
      </c>
      <c r="D26" s="13">
        <f t="shared" si="3"/>
        <v>1929</v>
      </c>
      <c r="E26" s="13">
        <f t="shared" si="3"/>
        <v>1611</v>
      </c>
      <c r="F26" s="13">
        <f t="shared" si="3"/>
        <v>1587</v>
      </c>
      <c r="G26" s="13">
        <f t="shared" si="3"/>
        <v>15886</v>
      </c>
      <c r="H26" s="13">
        <f t="shared" si="3"/>
        <v>152</v>
      </c>
      <c r="I26" s="14">
        <f t="shared" si="3"/>
        <v>299</v>
      </c>
      <c r="J26" s="14">
        <f>B26+C26+D26+E26+F26+G26+H26+I26</f>
        <v>60234</v>
      </c>
    </row>
    <row r="27" spans="1:10" ht="17.25" thickBot="1" thickTop="1">
      <c r="A27" s="15" t="s">
        <v>13</v>
      </c>
      <c r="B27" s="14">
        <f>B9+B18</f>
        <v>15630</v>
      </c>
      <c r="C27" s="14">
        <f aca="true" t="shared" si="4" ref="B27:I28">C9+C18</f>
        <v>2793</v>
      </c>
      <c r="D27" s="14">
        <f t="shared" si="4"/>
        <v>230</v>
      </c>
      <c r="E27" s="14">
        <f t="shared" si="4"/>
        <v>0</v>
      </c>
      <c r="F27" s="14">
        <f t="shared" si="4"/>
        <v>0</v>
      </c>
      <c r="G27" s="14">
        <f t="shared" si="4"/>
        <v>5019</v>
      </c>
      <c r="H27" s="14">
        <f t="shared" si="4"/>
        <v>34</v>
      </c>
      <c r="I27" s="14">
        <f t="shared" si="4"/>
        <v>0</v>
      </c>
      <c r="J27" s="14">
        <f>B27+C27+D27+E27+F27+G27+H27+I27</f>
        <v>23706</v>
      </c>
    </row>
    <row r="28" spans="1:10" ht="17.25" thickBot="1" thickTop="1">
      <c r="A28" s="16" t="s">
        <v>14</v>
      </c>
      <c r="B28" s="14">
        <f t="shared" si="4"/>
        <v>5662</v>
      </c>
      <c r="C28" s="14">
        <f t="shared" si="4"/>
        <v>401</v>
      </c>
      <c r="D28" s="14">
        <f t="shared" si="4"/>
        <v>0</v>
      </c>
      <c r="E28" s="14">
        <f t="shared" si="4"/>
        <v>0</v>
      </c>
      <c r="F28" s="14">
        <f t="shared" si="4"/>
        <v>0</v>
      </c>
      <c r="G28" s="14">
        <f t="shared" si="4"/>
        <v>1822</v>
      </c>
      <c r="H28" s="14">
        <f t="shared" si="4"/>
        <v>0</v>
      </c>
      <c r="I28" s="14">
        <f t="shared" si="4"/>
        <v>0</v>
      </c>
      <c r="J28" s="14">
        <f>B28+C28+D28+E28+F28+G28+H28+I28</f>
        <v>7885</v>
      </c>
    </row>
    <row r="29" spans="1:10" ht="13.5" thickTop="1">
      <c r="A29" s="4" t="s">
        <v>19</v>
      </c>
      <c r="B29" s="5"/>
      <c r="C29" s="5"/>
      <c r="D29" s="5"/>
      <c r="E29" s="5"/>
      <c r="F29" s="5"/>
      <c r="G29" s="5"/>
      <c r="H29" s="5"/>
      <c r="I29" s="5"/>
      <c r="J29" s="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31" sqref="J31"/>
    </sheetView>
  </sheetViews>
  <sheetFormatPr defaultColWidth="11.421875" defaultRowHeight="12.75"/>
  <sheetData>
    <row r="1" ht="18">
      <c r="A1" s="23" t="s">
        <v>21</v>
      </c>
    </row>
    <row r="2" spans="1:10" ht="1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5" thickBot="1">
      <c r="A3" s="3" t="s">
        <v>10</v>
      </c>
      <c r="B3" s="24">
        <f>'[1]modelos'!B3/'[1]modelos'!$J3</f>
        <v>0.23632435768844998</v>
      </c>
      <c r="C3" s="24">
        <f>'[1]modelos'!C3/'[1]modelos'!$J3</f>
        <v>0.17737828871229072</v>
      </c>
      <c r="D3" s="24">
        <f>'[1]modelos'!D3/'[1]modelos'!$J3</f>
        <v>0.0593318416788828</v>
      </c>
      <c r="E3" s="24">
        <f>'[1]modelos'!E3/'[1]modelos'!$J3</f>
        <v>0.09976082092431139</v>
      </c>
      <c r="F3" s="24">
        <f>'[1]modelos'!F3/'[1]modelos'!$J3</f>
        <v>0.10130391173520562</v>
      </c>
      <c r="G3" s="24">
        <f>'[1]modelos'!G3/'[1]modelos'!$J3</f>
        <v>0.30244579893526735</v>
      </c>
      <c r="H3" s="24">
        <f>'[1]modelos'!H3/'[1]modelos'!$J3</f>
        <v>0.0003857727027235553</v>
      </c>
      <c r="I3" s="24">
        <f>'[1]modelos'!I3/'[1]modelos'!$J3</f>
        <v>0.023069207622868605</v>
      </c>
      <c r="J3" s="24">
        <f>'[1]modelos'!J3/'[1]modelos'!$J3</f>
        <v>1</v>
      </c>
    </row>
    <row r="4" spans="1:10" ht="13.5" thickBot="1">
      <c r="A4" s="3" t="s">
        <v>11</v>
      </c>
      <c r="B4" s="24">
        <f>'[1]modelos'!B4/'[1]modelos'!$J4</f>
        <v>0.3742786149406861</v>
      </c>
      <c r="C4" s="24">
        <f>'[1]modelos'!C4/'[1]modelos'!$J4</f>
        <v>0.24470984289836487</v>
      </c>
      <c r="D4" s="24">
        <f>'[1]modelos'!D4/'[1]modelos'!$J4</f>
        <v>0.04648925937800577</v>
      </c>
      <c r="E4" s="24">
        <f>'[1]modelos'!E4/'[1]modelos'!$J4</f>
        <v>0.012744469381211926</v>
      </c>
      <c r="F4" s="24">
        <f>'[1]modelos'!F4/'[1]modelos'!$J4</f>
        <v>0.01098108368066688</v>
      </c>
      <c r="G4" s="24">
        <f>'[1]modelos'!G4/'[1]modelos'!$J4</f>
        <v>0.31039596024366783</v>
      </c>
      <c r="H4" s="24">
        <f>'[1]modelos'!H4/'[1]modelos'!$J4</f>
        <v>0.00040076947739660146</v>
      </c>
      <c r="I4" s="24">
        <f>'[1]modelos'!I4/'[1]modelos'!$J4</f>
        <v>0</v>
      </c>
      <c r="J4" s="24">
        <f>'[1]modelos'!J4/'[1]modelos'!J4</f>
        <v>1</v>
      </c>
    </row>
    <row r="5" spans="1:10" ht="16.5" thickBot="1">
      <c r="A5" s="25" t="s">
        <v>12</v>
      </c>
      <c r="B5" s="24">
        <f>'[1]modelos'!B5/'[1]modelos'!$J5</f>
        <v>0.3271173476116372</v>
      </c>
      <c r="C5" s="24">
        <f>'[1]modelos'!C5/'[1]modelos'!$J5</f>
        <v>0.22169176799514678</v>
      </c>
      <c r="D5" s="24">
        <f>'[1]modelos'!D5/'[1]modelos'!$J5</f>
        <v>0.05087964550418062</v>
      </c>
      <c r="E5" s="24">
        <f>'[1]modelos'!E5/'[1]modelos'!$J5</f>
        <v>0.04249202120644634</v>
      </c>
      <c r="F5" s="24">
        <f>'[1]modelos'!F5/'[1]modelos'!$J5</f>
        <v>0.04185899295756073</v>
      </c>
      <c r="G5" s="24">
        <f>'[1]modelos'!G5/'[1]modelos'!$J5</f>
        <v>0.3076781051354417</v>
      </c>
      <c r="H5" s="24">
        <f>'[1]modelos'!H5/'[1]modelos'!$J5</f>
        <v>0.0003956426555535041</v>
      </c>
      <c r="I5" s="24">
        <f>'[1]modelos'!I5/'[1]modelos'!$J5</f>
        <v>0.00788647693403318</v>
      </c>
      <c r="J5" s="24">
        <f>'[1]modelos'!J5/'[1]modelos'!J5</f>
        <v>1</v>
      </c>
    </row>
    <row r="6" spans="1:10" ht="16.5" thickBot="1">
      <c r="A6" s="26" t="s">
        <v>13</v>
      </c>
      <c r="B6" s="24">
        <f>'[1]modelos'!B6/'[1]modelos'!$J6</f>
        <v>0.5670411487070398</v>
      </c>
      <c r="C6" s="24">
        <f>'[1]modelos'!C6/'[1]modelos'!$J6</f>
        <v>0.1326198231735691</v>
      </c>
      <c r="D6" s="24">
        <f>'[1]modelos'!D6/'[1]modelos'!$J6</f>
        <v>0.015289503423519245</v>
      </c>
      <c r="E6" s="24"/>
      <c r="F6" s="24"/>
      <c r="G6" s="24">
        <f>'[1]modelos'!G6/'[1]modelos'!$J6</f>
        <v>0.28278933723326466</v>
      </c>
      <c r="H6" s="24">
        <f>'[1]modelos'!H6/'[1]modelos'!$J6</f>
        <v>0.002260187462607193</v>
      </c>
      <c r="I6" s="24"/>
      <c r="J6" s="24">
        <f>'[1]modelos'!J6/'[1]modelos'!J6</f>
        <v>1</v>
      </c>
    </row>
    <row r="7" spans="1:10" ht="16.5" thickBot="1">
      <c r="A7" s="27" t="s">
        <v>14</v>
      </c>
      <c r="B7" s="24">
        <f>'[1]modelos'!B7/'[1]modelos'!$J7</f>
        <v>0.6091612135633552</v>
      </c>
      <c r="C7" s="24">
        <f>'[1]modelos'!C7/'[1]modelos'!$J7</f>
        <v>0.06662700773349196</v>
      </c>
      <c r="D7" s="24"/>
      <c r="E7" s="24"/>
      <c r="F7" s="24"/>
      <c r="G7" s="24">
        <f>'[1]modelos'!G7/'[1]modelos'!$J7</f>
        <v>0.3242117787031529</v>
      </c>
      <c r="H7" s="24"/>
      <c r="I7" s="24"/>
      <c r="J7" s="24">
        <f>'[1]modelos'!J7/'[1]modelos'!J7</f>
        <v>1</v>
      </c>
    </row>
    <row r="8" spans="1:10" ht="12.75">
      <c r="A8" s="4" t="s">
        <v>15</v>
      </c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6"/>
      <c r="B9" s="5"/>
      <c r="C9" s="5"/>
      <c r="D9" s="5"/>
      <c r="E9" s="5"/>
      <c r="F9" s="5"/>
      <c r="G9" s="5"/>
      <c r="H9" s="5"/>
      <c r="I9" s="5"/>
      <c r="J9" s="5"/>
    </row>
    <row r="10" ht="18">
      <c r="A10" s="23" t="s">
        <v>16</v>
      </c>
    </row>
    <row r="11" spans="1:10" ht="15.75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</row>
    <row r="12" spans="1:10" ht="15" thickBot="1">
      <c r="A12" s="3" t="s">
        <v>10</v>
      </c>
      <c r="B12" s="24">
        <f>'[1]modelos'!B12/'[1]modelos'!$J12</f>
        <v>0.6623166958159559</v>
      </c>
      <c r="C12" s="24">
        <f>'[1]modelos'!C12/'[1]modelos'!$J12</f>
        <v>0.14206915108300822</v>
      </c>
      <c r="D12" s="24"/>
      <c r="E12" s="24"/>
      <c r="F12" s="24"/>
      <c r="G12" s="24">
        <f>'[1]modelos'!G12/'[1]modelos'!$J12</f>
        <v>0.19063635140589263</v>
      </c>
      <c r="H12" s="24">
        <f>'[1]modelos'!H12/'[1]modelos'!$J12</f>
        <v>0.00497780169514328</v>
      </c>
      <c r="I12" s="24"/>
      <c r="J12" s="24">
        <f>'[1]modelos'!J12/'[1]modelos'!J12</f>
        <v>1</v>
      </c>
    </row>
    <row r="13" spans="1:10" ht="13.5" thickBot="1">
      <c r="A13" s="7" t="s">
        <v>11</v>
      </c>
      <c r="B13" s="24">
        <f>'[1]modelos'!B13/'[1]modelos'!$J13</f>
        <v>0.6368887694787748</v>
      </c>
      <c r="C13" s="24">
        <f>'[1]modelos'!C13/'[1]modelos'!$J13</f>
        <v>0.16805480924234284</v>
      </c>
      <c r="D13" s="24"/>
      <c r="E13" s="24"/>
      <c r="F13" s="24"/>
      <c r="G13" s="24">
        <f>'[1]modelos'!G13/'[1]modelos'!$J13</f>
        <v>0.18833960236432026</v>
      </c>
      <c r="H13" s="24">
        <f>'[1]modelos'!H13/'[1]modelos'!$J13</f>
        <v>0.0067168189145620635</v>
      </c>
      <c r="I13" s="24"/>
      <c r="J13" s="24">
        <f>'[1]modelos'!J13/'[1]modelos'!J13</f>
        <v>1</v>
      </c>
    </row>
    <row r="14" spans="1:10" ht="16.5" thickBot="1">
      <c r="A14" s="25" t="s">
        <v>12</v>
      </c>
      <c r="B14" s="24">
        <f>'[1]modelos'!B14/'[1]modelos'!$J14</f>
        <v>0.6453563908427041</v>
      </c>
      <c r="C14" s="24">
        <f>'[1]modelos'!C14/'[1]modelos'!$J14</f>
        <v>0.15940146050804174</v>
      </c>
      <c r="D14" s="24"/>
      <c r="E14" s="24"/>
      <c r="F14" s="24"/>
      <c r="G14" s="24">
        <f>'[1]modelos'!G14/'[1]modelos'!$J14</f>
        <v>0.18910443080507144</v>
      </c>
      <c r="H14" s="24">
        <f>'[1]modelos'!H14/'[1]modelos'!$J14</f>
        <v>0.006137717844182608</v>
      </c>
      <c r="I14" s="24"/>
      <c r="J14" s="24">
        <f>'[1]modelos'!J14/'[1]modelos'!J14</f>
        <v>1</v>
      </c>
    </row>
    <row r="15" spans="1:10" ht="16.5" thickBot="1">
      <c r="A15" s="26" t="s">
        <v>13</v>
      </c>
      <c r="B15" s="24">
        <f>'[1]modelos'!B15/'[1]modelos'!$J15</f>
        <v>0.8195775135634307</v>
      </c>
      <c r="C15" s="24">
        <f>'[1]modelos'!C15/'[1]modelos'!$J15</f>
        <v>0.09211589518642503</v>
      </c>
      <c r="D15" s="24"/>
      <c r="E15" s="24"/>
      <c r="F15" s="24"/>
      <c r="G15" s="24">
        <f>'[1]modelos'!G15/'[1]modelos'!$J15</f>
        <v>0.0883065912501443</v>
      </c>
      <c r="H15" s="24"/>
      <c r="I15" s="24"/>
      <c r="J15" s="24">
        <f>'[1]modelos'!J15/'[1]modelos'!J15</f>
        <v>1</v>
      </c>
    </row>
    <row r="16" spans="1:10" ht="16.5" thickBot="1">
      <c r="A16" s="27" t="s">
        <v>14</v>
      </c>
      <c r="B16" s="24">
        <f>'[1]modelos'!B16/'[1]modelos'!$J16</f>
        <v>0.9113300492610837</v>
      </c>
      <c r="C16" s="24">
        <f>'[1]modelos'!C16/'[1]modelos'!$J16</f>
        <v>0.02287121745249824</v>
      </c>
      <c r="D16" s="24"/>
      <c r="E16" s="24"/>
      <c r="F16" s="24"/>
      <c r="G16" s="24">
        <f>'[1]modelos'!G16/'[1]modelos'!$J16</f>
        <v>0.06579873328641801</v>
      </c>
      <c r="H16" s="24"/>
      <c r="I16" s="24"/>
      <c r="J16" s="24">
        <f>'[1]modelos'!J16/'[1]modelos'!J16</f>
        <v>1</v>
      </c>
    </row>
    <row r="17" ht="12.75">
      <c r="A17" s="4" t="s">
        <v>15</v>
      </c>
    </row>
    <row r="18" ht="12.75">
      <c r="A18" s="4"/>
    </row>
    <row r="19" ht="18">
      <c r="A19" s="28" t="s">
        <v>18</v>
      </c>
    </row>
    <row r="20" spans="1:10" ht="15.75" thickBot="1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</row>
    <row r="21" spans="1:10" ht="15" thickBot="1">
      <c r="A21" s="3" t="s">
        <v>10</v>
      </c>
      <c r="B21" s="24">
        <f>'[1]modelos'!B21/'[1]modelos'!$J21</f>
        <v>0.39158576051779936</v>
      </c>
      <c r="C21" s="24">
        <f>'[1]modelos'!C21/'[1]modelos'!$J21</f>
        <v>0.1645091693635383</v>
      </c>
      <c r="D21" s="24">
        <f>'[1]modelos'!D21/'[1]modelos'!$J21</f>
        <v>0.03770716877512994</v>
      </c>
      <c r="E21" s="24">
        <f>'[1]modelos'!E21/'[1]modelos'!$J21</f>
        <v>0.06340100029420417</v>
      </c>
      <c r="F21" s="24">
        <f>'[1]modelos'!F21/'[1]modelos'!$J21</f>
        <v>0.06438168088653526</v>
      </c>
      <c r="G21" s="24">
        <f>'[1]modelos'!G21/'[1]modelos'!$J21</f>
        <v>0.2616946160635481</v>
      </c>
      <c r="H21" s="24">
        <f>'[1]modelos'!H21/'[1]modelos'!$J21</f>
        <v>0.002059429243895263</v>
      </c>
      <c r="I21" s="24">
        <f>'[1]modelos'!I21/'[1]modelos'!$J21</f>
        <v>0.014661174855349613</v>
      </c>
      <c r="J21" s="24">
        <f>'[1]modelos'!J21/'[1]modelos'!J21</f>
        <v>1</v>
      </c>
    </row>
    <row r="22" spans="1:10" ht="13.5" thickBot="1">
      <c r="A22" s="3" t="s">
        <v>11</v>
      </c>
      <c r="B22" s="24">
        <f>'[1]modelos'!B22/'[1]modelos'!$J22</f>
        <v>0.47241465863453813</v>
      </c>
      <c r="C22" s="24">
        <f>'[1]modelos'!C22/'[1]modelos'!$J22</f>
        <v>0.21606425702811244</v>
      </c>
      <c r="D22" s="24">
        <f>'[1]modelos'!D22/'[1]modelos'!$J22</f>
        <v>0.029116465863453816</v>
      </c>
      <c r="E22" s="24">
        <f>'[1]modelos'!E22/'[1]modelos'!$J22</f>
        <v>0.007981927710843374</v>
      </c>
      <c r="F22" s="24">
        <f>'[1]modelos'!F22/'[1]modelos'!$J22</f>
        <v>0.006877510040160643</v>
      </c>
      <c r="G22" s="24">
        <f>'[1]modelos'!G22/'[1]modelos'!$J22</f>
        <v>0.2647841365461847</v>
      </c>
      <c r="H22" s="24">
        <f>'[1]modelos'!H22/'[1]modelos'!$J22</f>
        <v>0.0027610441767068274</v>
      </c>
      <c r="I22" s="24">
        <f>'[1]modelos'!I22/'[1]modelos'!$J22</f>
        <v>0</v>
      </c>
      <c r="J22" s="24">
        <f>'[1]modelos'!J22/'[1]modelos'!J22</f>
        <v>1</v>
      </c>
    </row>
    <row r="23" spans="1:10" ht="16.5" thickBot="1">
      <c r="A23" s="25" t="s">
        <v>12</v>
      </c>
      <c r="B23" s="24">
        <f>'[1]modelos'!B23/'[1]modelos'!$J23</f>
        <v>0.4450476475080519</v>
      </c>
      <c r="C23" s="24">
        <f>'[1]modelos'!C23/'[1]modelos'!$J23</f>
        <v>0.19860875917256035</v>
      </c>
      <c r="D23" s="24">
        <f>'[1]modelos'!D23/'[1]modelos'!$J23</f>
        <v>0.03202510210180297</v>
      </c>
      <c r="E23" s="24">
        <f>'[1]modelos'!E23/'[1]modelos'!$J23</f>
        <v>0.026745691801972307</v>
      </c>
      <c r="F23" s="24">
        <f>'[1]modelos'!F23/'[1]modelos'!$J23</f>
        <v>0.02634724574160773</v>
      </c>
      <c r="G23" s="24">
        <f>'[1]modelos'!G23/'[1]modelos'!$J23</f>
        <v>0.263738088122987</v>
      </c>
      <c r="H23" s="24">
        <f>'[1]modelos'!H23/'[1]modelos'!$J23</f>
        <v>0.002523491715642328</v>
      </c>
      <c r="I23" s="24">
        <f>'[1]modelos'!I23/'[1]modelos'!$J23</f>
        <v>0.00496397383537537</v>
      </c>
      <c r="J23" s="24">
        <f>'[1]modelos'!J23/'[1]modelos'!J23</f>
        <v>1</v>
      </c>
    </row>
    <row r="24" spans="1:10" ht="16.5" thickBot="1">
      <c r="A24" s="26" t="s">
        <v>13</v>
      </c>
      <c r="B24" s="24">
        <f>'[1]modelos'!B24/'[1]modelos'!$J24</f>
        <v>0.6593267527208302</v>
      </c>
      <c r="C24" s="24">
        <f>'[1]modelos'!C24/'[1]modelos'!$J24</f>
        <v>0.11781827385472032</v>
      </c>
      <c r="D24" s="24">
        <f>'[1]modelos'!D24/'[1]modelos'!$J24</f>
        <v>0.009702185100818357</v>
      </c>
      <c r="E24" s="24"/>
      <c r="F24" s="24"/>
      <c r="G24" s="24">
        <f>'[1]modelos'!G24/'[1]modelos'!$J24</f>
        <v>0.2117185522652493</v>
      </c>
      <c r="H24" s="24">
        <f>'[1]modelos'!H24/'[1]modelos'!$J24</f>
        <v>0.0014342360583818443</v>
      </c>
      <c r="I24" s="24"/>
      <c r="J24" s="24">
        <f>'[1]modelos'!J24/'[1]modelos'!J24</f>
        <v>1</v>
      </c>
    </row>
    <row r="25" spans="1:10" ht="16.5" thickBot="1">
      <c r="A25" s="29" t="s">
        <v>14</v>
      </c>
      <c r="B25" s="24">
        <f>'[1]modelos'!B25/'[1]modelos'!$J25</f>
        <v>0.7180722891566265</v>
      </c>
      <c r="C25" s="24">
        <f>'[1]modelos'!C25/'[1]modelos'!$J25</f>
        <v>0.05085605580215599</v>
      </c>
      <c r="D25" s="24"/>
      <c r="E25" s="24"/>
      <c r="F25" s="24"/>
      <c r="G25" s="24">
        <f>'[1]modelos'!G25/'[1]modelos'!$J25</f>
        <v>0.2310716550412175</v>
      </c>
      <c r="H25" s="24"/>
      <c r="I25" s="24"/>
      <c r="J25" s="24">
        <f>'[1]modelos'!J25/'[1]modelos'!J25</f>
        <v>1</v>
      </c>
    </row>
    <row r="26" spans="1:10" ht="12.75">
      <c r="A26" s="4" t="s">
        <v>19</v>
      </c>
      <c r="B26" s="5"/>
      <c r="C26" s="5"/>
      <c r="D26" s="5"/>
      <c r="E26" s="5"/>
      <c r="F26" s="5"/>
      <c r="G26" s="5"/>
      <c r="H26" s="5"/>
      <c r="I26" s="5"/>
      <c r="J26" s="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X047676</dc:creator>
  <cp:keywords/>
  <dc:description/>
  <cp:lastModifiedBy>X047676</cp:lastModifiedBy>
  <dcterms:created xsi:type="dcterms:W3CDTF">2011-09-26T09:54:36Z</dcterms:created>
  <dcterms:modified xsi:type="dcterms:W3CDTF">2011-09-26T15:53:03Z</dcterms:modified>
  <cp:category/>
  <cp:version/>
  <cp:contentType/>
  <cp:contentStatus/>
</cp:coreProperties>
</file>