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80" windowHeight="106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<sst xmlns="http://schemas.openxmlformats.org/spreadsheetml/2006/main" count="83" uniqueCount="65">
  <si>
    <t>RED CARRET GN</t>
  </si>
  <si>
    <t>URBANOS Y OTROS</t>
  </si>
  <si>
    <t xml:space="preserve">TOTAL </t>
  </si>
  <si>
    <t>Nº ACC</t>
  </si>
  <si>
    <t>Nº MRT</t>
  </si>
  <si>
    <t>ACUML</t>
  </si>
  <si>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</si>
  <si>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</si>
  <si>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</si>
  <si>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</si>
  <si>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</si>
  <si>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</si>
  <si>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</si>
  <si>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</si>
  <si>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</si>
  <si>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</si>
  <si>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</si>
  <si>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TOTALES</t>
  </si>
  <si>
    <t xml:space="preserve">Varones </t>
  </si>
  <si>
    <t xml:space="preserve">Mujeres </t>
  </si>
  <si>
    <t xml:space="preserve">0-13 años </t>
  </si>
  <si>
    <t>14-24 años</t>
  </si>
  <si>
    <t xml:space="preserve">25-44 años </t>
  </si>
  <si>
    <t xml:space="preserve">45-64 años </t>
  </si>
  <si>
    <t xml:space="preserve">Más de 64 </t>
  </si>
  <si>
    <t xml:space="preserve">Conductores </t>
  </si>
  <si>
    <t>Ocupantes</t>
  </si>
  <si>
    <t xml:space="preserve">Peatones </t>
  </si>
  <si>
    <t>Total Fallec</t>
  </si>
  <si>
    <t>Total</t>
  </si>
  <si>
    <t>AGOSTO</t>
  </si>
  <si>
    <t>AÑO 2010</t>
  </si>
  <si>
    <t>LUNES</t>
  </si>
  <si>
    <t>MARTES</t>
  </si>
  <si>
    <t>MIERCOLES</t>
  </si>
  <si>
    <t>JUEVES</t>
  </si>
  <si>
    <t>SABADO</t>
  </si>
  <si>
    <t>VIERNES</t>
  </si>
  <si>
    <t>DOMINGO</t>
  </si>
  <si>
    <t>AÑO 2011</t>
  </si>
  <si>
    <t>Bicicleta</t>
  </si>
  <si>
    <t>Peatón</t>
  </si>
  <si>
    <t>Camión</t>
  </si>
  <si>
    <t>AÑO 2012</t>
  </si>
  <si>
    <t>AÑO 2006</t>
  </si>
  <si>
    <t>AÑO 2001</t>
  </si>
  <si>
    <t>AÑO 2013</t>
  </si>
  <si>
    <t>turismo/ furgoneta</t>
  </si>
  <si>
    <t>Vehículo Agrícola</t>
  </si>
  <si>
    <t>Ciclomotor
Motocicleta
Quad
Cuadriciclo</t>
  </si>
  <si>
    <t>%</t>
  </si>
  <si>
    <t xml:space="preserve"> </t>
  </si>
  <si>
    <t>AÑO 2014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</si>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</sst>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ck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5" borderId="2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10" xfId="0" applyFont="1" applyBorder="1" applyAlignment="1">
      <alignment horizontal="center"/>
    </xf>
    <xf numFmtId="9" fontId="0" fillId="0" borderId="1" xfId="21" applyBorder="1" applyAlignment="1">
      <alignment/>
    </xf>
    <xf numFmtId="9" fontId="6" fillId="2" borderId="1" xfId="0" applyNumberFormat="1" applyFont="1" applyFill="1" applyBorder="1" applyAlignment="1">
      <alignment/>
    </xf>
    <xf numFmtId="9" fontId="6" fillId="3" borderId="1" xfId="0" applyNumberFormat="1" applyFont="1" applyFill="1" applyBorder="1" applyAlignment="1">
      <alignment/>
    </xf>
    <xf numFmtId="9" fontId="6" fillId="4" borderId="1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5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3" borderId="23" xfId="0" applyFont="1" applyFill="1" applyBorder="1" applyAlignment="1">
      <alignment horizontal="center" wrapText="1"/>
    </xf>
    <xf numFmtId="0" fontId="6" fillId="5" borderId="23" xfId="0" applyFont="1" applyFill="1" applyBorder="1" applyAlignment="1">
      <alignment horizontal="center" wrapText="1"/>
    </xf>
    <xf numFmtId="0" fontId="3" fillId="3" borderId="24" xfId="0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0" fontId="3" fillId="7" borderId="24" xfId="0" applyFont="1" applyFill="1" applyBorder="1" applyAlignment="1">
      <alignment horizontal="center"/>
    </xf>
    <xf numFmtId="0" fontId="3" fillId="8" borderId="24" xfId="0" applyFont="1" applyFill="1" applyBorder="1" applyAlignment="1">
      <alignment horizontal="center"/>
    </xf>
    <xf numFmtId="0" fontId="3" fillId="9" borderId="24" xfId="0" applyFont="1" applyFill="1" applyBorder="1" applyAlignment="1">
      <alignment horizontal="center"/>
    </xf>
    <xf numFmtId="0" fontId="3" fillId="10" borderId="24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3" fillId="7" borderId="16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3" fillId="8" borderId="16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5" borderId="26" xfId="0" applyFont="1" applyFill="1" applyBorder="1" applyAlignment="1">
      <alignment horizontal="center"/>
    </xf>
    <xf numFmtId="0" fontId="3" fillId="6" borderId="26" xfId="0" applyFont="1" applyFill="1" applyBorder="1" applyAlignment="1">
      <alignment horizontal="center"/>
    </xf>
    <xf numFmtId="0" fontId="3" fillId="7" borderId="26" xfId="0" applyFont="1" applyFill="1" applyBorder="1" applyAlignment="1">
      <alignment horizontal="center"/>
    </xf>
    <xf numFmtId="0" fontId="3" fillId="8" borderId="26" xfId="0" applyFont="1" applyFill="1" applyBorder="1" applyAlignment="1">
      <alignment horizontal="center"/>
    </xf>
    <xf numFmtId="0" fontId="3" fillId="9" borderId="26" xfId="0" applyFont="1" applyFill="1" applyBorder="1" applyAlignment="1">
      <alignment horizontal="center"/>
    </xf>
    <xf numFmtId="0" fontId="3" fillId="10" borderId="26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5" borderId="23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3" fillId="7" borderId="23" xfId="0" applyFont="1" applyFill="1" applyBorder="1" applyAlignment="1">
      <alignment horizontal="center"/>
    </xf>
    <xf numFmtId="0" fontId="4" fillId="8" borderId="23" xfId="0" applyFont="1" applyFill="1" applyBorder="1" applyAlignment="1">
      <alignment horizontal="center"/>
    </xf>
    <xf numFmtId="0" fontId="3" fillId="9" borderId="23" xfId="0" applyFont="1" applyFill="1" applyBorder="1" applyAlignment="1">
      <alignment horizontal="center"/>
    </xf>
    <xf numFmtId="0" fontId="3" fillId="10" borderId="23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7" fillId="5" borderId="27" xfId="0" applyFont="1" applyFill="1" applyBorder="1" applyAlignment="1">
      <alignment horizontal="center"/>
    </xf>
    <xf numFmtId="0" fontId="7" fillId="5" borderId="28" xfId="0" applyFont="1" applyFill="1" applyBorder="1" applyAlignment="1">
      <alignment horizontal="center"/>
    </xf>
    <xf numFmtId="0" fontId="7" fillId="5" borderId="29" xfId="0" applyFont="1" applyFill="1" applyBorder="1" applyAlignment="1">
      <alignment horizontal="center"/>
    </xf>
    <xf numFmtId="0" fontId="4" fillId="8" borderId="30" xfId="0" applyFont="1" applyFill="1" applyBorder="1" applyAlignment="1">
      <alignment horizontal="center" wrapText="1"/>
    </xf>
    <xf numFmtId="0" fontId="4" fillId="8" borderId="31" xfId="0" applyFont="1" applyFill="1" applyBorder="1" applyAlignment="1">
      <alignment horizontal="center" wrapText="1"/>
    </xf>
    <xf numFmtId="0" fontId="4" fillId="11" borderId="32" xfId="0" applyFont="1" applyFill="1" applyBorder="1" applyAlignment="1">
      <alignment horizontal="center" wrapText="1"/>
    </xf>
    <xf numFmtId="0" fontId="4" fillId="11" borderId="31" xfId="0" applyFont="1" applyFill="1" applyBorder="1" applyAlignment="1">
      <alignment horizontal="center" wrapText="1"/>
    </xf>
    <xf numFmtId="0" fontId="4" fillId="3" borderId="32" xfId="0" applyFont="1" applyFill="1" applyBorder="1" applyAlignment="1">
      <alignment horizontal="center" wrapText="1"/>
    </xf>
    <xf numFmtId="0" fontId="4" fillId="3" borderId="33" xfId="0" applyFont="1" applyFill="1" applyBorder="1" applyAlignment="1">
      <alignment horizontal="center" wrapText="1"/>
    </xf>
    <xf numFmtId="0" fontId="4" fillId="3" borderId="34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60"/>
  <sheetViews>
    <sheetView tabSelected="1" zoomScale="75" zoomScaleNormal="75" workbookViewId="0" topLeftCell="A19">
      <selection activeCell="R23" sqref="R23"/>
    </sheetView>
  </sheetViews>
  <sheetFormatPr defaultColWidth="11.421875" defaultRowHeight="12.75"/>
  <cols>
    <col min="1" max="1" width="13.8515625" style="0" customWidth="1"/>
    <col min="2" max="9" width="10.00390625" style="0" customWidth="1"/>
    <col min="10" max="10" width="10.00390625" style="9" customWidth="1"/>
    <col min="11" max="12" width="10.00390625" style="0" customWidth="1"/>
    <col min="13" max="13" width="10.00390625" style="9" customWidth="1"/>
    <col min="14" max="15" width="10.00390625" style="0" customWidth="1"/>
    <col min="16" max="16" width="6.7109375" style="0" customWidth="1"/>
    <col min="17" max="22" width="7.57421875" style="0" customWidth="1"/>
    <col min="23" max="23" width="8.140625" style="0" customWidth="1"/>
  </cols>
  <sheetData>
    <row r="2" ht="13.5" thickBot="1"/>
    <row r="3" spans="1:19" ht="16.5" thickTop="1">
      <c r="A3" s="63"/>
      <c r="B3" s="115">
        <v>2014</v>
      </c>
      <c r="C3" s="116"/>
      <c r="D3" s="116"/>
      <c r="E3" s="116"/>
      <c r="F3" s="116"/>
      <c r="G3" s="116"/>
      <c r="H3" s="117"/>
      <c r="I3" s="115">
        <v>2013</v>
      </c>
      <c r="J3" s="116"/>
      <c r="K3" s="116"/>
      <c r="L3" s="116"/>
      <c r="M3" s="116"/>
      <c r="N3" s="116"/>
      <c r="O3" s="117"/>
      <c r="P3" s="23"/>
      <c r="Q3" s="23"/>
      <c r="R3" s="10"/>
      <c r="S3" s="10"/>
    </row>
    <row r="4" spans="1:19" ht="26.25" customHeight="1" thickBot="1">
      <c r="A4" s="63"/>
      <c r="B4" s="118" t="s">
        <v>0</v>
      </c>
      <c r="C4" s="119"/>
      <c r="D4" s="120" t="s">
        <v>1</v>
      </c>
      <c r="E4" s="121"/>
      <c r="F4" s="122" t="s">
        <v>2</v>
      </c>
      <c r="G4" s="123"/>
      <c r="H4" s="124"/>
      <c r="I4" s="118" t="s">
        <v>0</v>
      </c>
      <c r="J4" s="119"/>
      <c r="K4" s="120" t="s">
        <v>1</v>
      </c>
      <c r="L4" s="121"/>
      <c r="M4" s="122" t="s">
        <v>2</v>
      </c>
      <c r="N4" s="123"/>
      <c r="O4" s="124"/>
      <c r="P4" s="69"/>
      <c r="Q4" s="24"/>
      <c r="R4" s="10"/>
      <c r="S4" s="10"/>
    </row>
    <row r="5" spans="1:22" ht="27" thickBot="1" thickTop="1">
      <c r="A5" s="64"/>
      <c r="B5" s="65" t="s">
        <v>3</v>
      </c>
      <c r="C5" s="66" t="s">
        <v>4</v>
      </c>
      <c r="D5" s="67" t="s">
        <v>3</v>
      </c>
      <c r="E5" s="66" t="s">
        <v>4</v>
      </c>
      <c r="F5" s="67" t="s">
        <v>3</v>
      </c>
      <c r="G5" s="66" t="s">
        <v>4</v>
      </c>
      <c r="H5" s="68" t="s">
        <v>5</v>
      </c>
      <c r="I5" s="65" t="s">
        <v>3</v>
      </c>
      <c r="J5" s="66" t="s">
        <v>4</v>
      </c>
      <c r="K5" s="67" t="s">
        <v>3</v>
      </c>
      <c r="L5" s="66" t="s">
        <v>4</v>
      </c>
      <c r="M5" s="67" t="s">
        <v>3</v>
      </c>
      <c r="N5" s="66" t="s">
        <v>4</v>
      </c>
      <c r="O5" s="68" t="s">
        <v>5</v>
      </c>
      <c r="P5" s="70" t="s">
        <v>52</v>
      </c>
      <c r="Q5" s="71" t="s">
        <v>46</v>
      </c>
      <c r="R5" s="71" t="s">
        <v>43</v>
      </c>
      <c r="S5" s="71" t="s">
        <v>39</v>
      </c>
      <c r="T5" s="71" t="s">
        <v>31</v>
      </c>
      <c r="U5" s="71" t="s">
        <v>44</v>
      </c>
      <c r="V5" s="71" t="s">
        <v>45</v>
      </c>
    </row>
    <row r="6" spans="1:22" ht="14.25" thickBot="1" thickTop="1">
      <c r="A6" s="62" t="s">
        <v>6</v>
      </c>
      <c r="B6" s="43">
        <v>2</v>
      </c>
      <c r="C6" s="44">
        <v>3</v>
      </c>
      <c r="D6" s="44"/>
      <c r="E6" s="44"/>
      <c r="F6" s="44">
        <f>B6+D6</f>
        <v>2</v>
      </c>
      <c r="G6" s="44">
        <f>C6+E6</f>
        <v>3</v>
      </c>
      <c r="H6" s="45">
        <f>G6</f>
        <v>3</v>
      </c>
      <c r="I6" s="30">
        <v>3</v>
      </c>
      <c r="J6" s="31">
        <v>4</v>
      </c>
      <c r="K6" s="32"/>
      <c r="L6" s="32"/>
      <c r="M6" s="31">
        <v>3</v>
      </c>
      <c r="N6" s="32">
        <v>4</v>
      </c>
      <c r="O6" s="33">
        <v>4</v>
      </c>
      <c r="P6" s="72">
        <f>H6</f>
        <v>3</v>
      </c>
      <c r="Q6" s="73">
        <v>4</v>
      </c>
      <c r="R6" s="74">
        <v>4</v>
      </c>
      <c r="S6" s="75">
        <v>1</v>
      </c>
      <c r="T6" s="76">
        <v>5</v>
      </c>
      <c r="U6" s="77">
        <v>7</v>
      </c>
      <c r="V6" s="78">
        <v>7</v>
      </c>
    </row>
    <row r="7" spans="1:22" ht="13.5" thickBot="1">
      <c r="A7" s="14" t="s">
        <v>7</v>
      </c>
      <c r="B7" s="46"/>
      <c r="C7" s="47"/>
      <c r="D7" s="47"/>
      <c r="E7" s="47"/>
      <c r="F7" s="44">
        <f aca="true" t="shared" si="0" ref="F7:F17">B7+D7</f>
        <v>0</v>
      </c>
      <c r="G7" s="44">
        <f aca="true" t="shared" si="1" ref="G7:G17">C7+E7</f>
        <v>0</v>
      </c>
      <c r="H7" s="48">
        <f>H6+G7</f>
        <v>3</v>
      </c>
      <c r="I7" s="34">
        <v>1</v>
      </c>
      <c r="J7" s="3">
        <v>1</v>
      </c>
      <c r="K7" s="35">
        <v>1</v>
      </c>
      <c r="L7" s="35">
        <v>1</v>
      </c>
      <c r="M7" s="3">
        <v>2</v>
      </c>
      <c r="N7" s="35">
        <v>2</v>
      </c>
      <c r="O7" s="36">
        <f>O6+N7</f>
        <v>6</v>
      </c>
      <c r="P7" s="79">
        <f aca="true" t="shared" si="2" ref="P7:P17">H7</f>
        <v>3</v>
      </c>
      <c r="Q7" s="80">
        <v>2</v>
      </c>
      <c r="R7" s="81">
        <v>4</v>
      </c>
      <c r="S7" s="82">
        <v>2</v>
      </c>
      <c r="T7" s="83">
        <v>1</v>
      </c>
      <c r="U7" s="84">
        <v>3</v>
      </c>
      <c r="V7" s="85">
        <v>8</v>
      </c>
    </row>
    <row r="8" spans="1:22" ht="13.5" thickBot="1">
      <c r="A8" s="14" t="s">
        <v>8</v>
      </c>
      <c r="B8" s="46"/>
      <c r="C8" s="47"/>
      <c r="D8" s="47"/>
      <c r="E8" s="47"/>
      <c r="F8" s="44">
        <f t="shared" si="0"/>
        <v>0</v>
      </c>
      <c r="G8" s="44">
        <f t="shared" si="1"/>
        <v>0</v>
      </c>
      <c r="H8" s="48">
        <f aca="true" t="shared" si="3" ref="H8:H16">H7+G8</f>
        <v>3</v>
      </c>
      <c r="I8" s="34">
        <v>2</v>
      </c>
      <c r="J8" s="3">
        <v>2</v>
      </c>
      <c r="K8" s="35"/>
      <c r="L8" s="35"/>
      <c r="M8" s="3">
        <v>2</v>
      </c>
      <c r="N8" s="35">
        <v>2</v>
      </c>
      <c r="O8" s="36">
        <f aca="true" t="shared" si="4" ref="O8:O17">O7+N8</f>
        <v>8</v>
      </c>
      <c r="P8" s="79">
        <f t="shared" si="2"/>
        <v>3</v>
      </c>
      <c r="Q8" s="80">
        <v>2</v>
      </c>
      <c r="R8" s="81">
        <v>5</v>
      </c>
      <c r="S8" s="82">
        <v>2</v>
      </c>
      <c r="T8" s="83">
        <v>3</v>
      </c>
      <c r="U8" s="84">
        <v>4</v>
      </c>
      <c r="V8" s="85">
        <v>12</v>
      </c>
    </row>
    <row r="9" spans="1:22" ht="13.5" thickBot="1">
      <c r="A9" s="14" t="s">
        <v>9</v>
      </c>
      <c r="B9" s="46"/>
      <c r="C9" s="47"/>
      <c r="D9" s="47"/>
      <c r="E9" s="47"/>
      <c r="F9" s="44">
        <f t="shared" si="0"/>
        <v>0</v>
      </c>
      <c r="G9" s="44">
        <f t="shared" si="1"/>
        <v>0</v>
      </c>
      <c r="H9" s="48">
        <f t="shared" si="3"/>
        <v>3</v>
      </c>
      <c r="I9" s="34">
        <v>1</v>
      </c>
      <c r="J9" s="3">
        <v>1</v>
      </c>
      <c r="K9" s="35">
        <v>1</v>
      </c>
      <c r="L9" s="35">
        <v>1</v>
      </c>
      <c r="M9" s="3">
        <v>2</v>
      </c>
      <c r="N9" s="35">
        <v>2</v>
      </c>
      <c r="O9" s="36">
        <f t="shared" si="4"/>
        <v>10</v>
      </c>
      <c r="P9" s="79">
        <f t="shared" si="2"/>
        <v>3</v>
      </c>
      <c r="Q9" s="80">
        <v>2</v>
      </c>
      <c r="R9" s="81">
        <v>3</v>
      </c>
      <c r="S9" s="82">
        <v>0</v>
      </c>
      <c r="T9" s="86">
        <v>4</v>
      </c>
      <c r="U9" s="84">
        <v>7</v>
      </c>
      <c r="V9" s="85">
        <v>12</v>
      </c>
    </row>
    <row r="10" spans="1:22" ht="13.5" thickBot="1">
      <c r="A10" s="14" t="s">
        <v>10</v>
      </c>
      <c r="B10" s="46"/>
      <c r="C10" s="47"/>
      <c r="D10" s="47"/>
      <c r="E10" s="47"/>
      <c r="F10" s="44">
        <f t="shared" si="0"/>
        <v>0</v>
      </c>
      <c r="G10" s="44">
        <f t="shared" si="1"/>
        <v>0</v>
      </c>
      <c r="H10" s="48">
        <f t="shared" si="3"/>
        <v>3</v>
      </c>
      <c r="I10" s="34">
        <v>1</v>
      </c>
      <c r="J10" s="3">
        <v>1</v>
      </c>
      <c r="K10" s="35"/>
      <c r="L10" s="35" t="s">
        <v>51</v>
      </c>
      <c r="M10" s="3">
        <v>1</v>
      </c>
      <c r="N10" s="35">
        <v>1</v>
      </c>
      <c r="O10" s="36">
        <f t="shared" si="4"/>
        <v>11</v>
      </c>
      <c r="P10" s="79">
        <f t="shared" si="2"/>
        <v>3</v>
      </c>
      <c r="Q10" s="80">
        <v>1</v>
      </c>
      <c r="R10" s="81">
        <v>1</v>
      </c>
      <c r="S10" s="82">
        <v>3</v>
      </c>
      <c r="T10" s="83">
        <v>4</v>
      </c>
      <c r="U10" s="84">
        <v>5</v>
      </c>
      <c r="V10" s="85">
        <v>2</v>
      </c>
    </row>
    <row r="11" spans="1:22" ht="13.5" thickBot="1">
      <c r="A11" s="14" t="s">
        <v>11</v>
      </c>
      <c r="B11" s="46"/>
      <c r="C11" s="47"/>
      <c r="D11" s="47"/>
      <c r="E11" s="47"/>
      <c r="F11" s="44">
        <f t="shared" si="0"/>
        <v>0</v>
      </c>
      <c r="G11" s="44">
        <f t="shared" si="1"/>
        <v>0</v>
      </c>
      <c r="H11" s="48">
        <f t="shared" si="3"/>
        <v>3</v>
      </c>
      <c r="I11" s="34">
        <v>3</v>
      </c>
      <c r="J11" s="3">
        <v>4</v>
      </c>
      <c r="K11" s="35"/>
      <c r="L11" s="35"/>
      <c r="M11" s="3">
        <v>3</v>
      </c>
      <c r="N11" s="35">
        <v>4</v>
      </c>
      <c r="O11" s="36">
        <f t="shared" si="4"/>
        <v>15</v>
      </c>
      <c r="P11" s="79">
        <f t="shared" si="2"/>
        <v>3</v>
      </c>
      <c r="Q11" s="80">
        <v>4</v>
      </c>
      <c r="R11" s="81">
        <v>6</v>
      </c>
      <c r="S11" s="82">
        <v>1</v>
      </c>
      <c r="T11" s="83">
        <v>1</v>
      </c>
      <c r="U11" s="84">
        <v>5</v>
      </c>
      <c r="V11" s="85">
        <v>12</v>
      </c>
    </row>
    <row r="12" spans="1:22" ht="13.5" thickBot="1">
      <c r="A12" s="14" t="s">
        <v>12</v>
      </c>
      <c r="B12" s="46"/>
      <c r="C12" s="47"/>
      <c r="D12" s="47"/>
      <c r="E12" s="47"/>
      <c r="F12" s="44">
        <f t="shared" si="0"/>
        <v>0</v>
      </c>
      <c r="G12" s="44">
        <f t="shared" si="1"/>
        <v>0</v>
      </c>
      <c r="H12" s="48">
        <f t="shared" si="3"/>
        <v>3</v>
      </c>
      <c r="I12" s="34">
        <v>3</v>
      </c>
      <c r="J12" s="3">
        <v>3</v>
      </c>
      <c r="K12" s="35">
        <v>2</v>
      </c>
      <c r="L12" s="35">
        <v>2</v>
      </c>
      <c r="M12" s="3">
        <v>5</v>
      </c>
      <c r="N12" s="35">
        <v>5</v>
      </c>
      <c r="O12" s="36">
        <f t="shared" si="4"/>
        <v>20</v>
      </c>
      <c r="P12" s="79">
        <f t="shared" si="2"/>
        <v>3</v>
      </c>
      <c r="Q12" s="80">
        <v>5</v>
      </c>
      <c r="R12" s="81">
        <v>4</v>
      </c>
      <c r="S12" s="82">
        <v>5</v>
      </c>
      <c r="T12" s="83">
        <v>4</v>
      </c>
      <c r="U12" s="84">
        <v>6</v>
      </c>
      <c r="V12" s="85">
        <v>8</v>
      </c>
    </row>
    <row r="13" spans="1:22" ht="13.5" thickBot="1">
      <c r="A13" s="14" t="s">
        <v>30</v>
      </c>
      <c r="B13" s="46"/>
      <c r="C13" s="47"/>
      <c r="D13" s="47"/>
      <c r="E13" s="47"/>
      <c r="F13" s="44">
        <f t="shared" si="0"/>
        <v>0</v>
      </c>
      <c r="G13" s="44">
        <f t="shared" si="1"/>
        <v>0</v>
      </c>
      <c r="H13" s="48">
        <f t="shared" si="3"/>
        <v>3</v>
      </c>
      <c r="I13" s="34">
        <v>3</v>
      </c>
      <c r="J13" s="3">
        <v>3</v>
      </c>
      <c r="K13" s="35">
        <v>1</v>
      </c>
      <c r="L13" s="35">
        <v>1</v>
      </c>
      <c r="M13" s="3">
        <v>4</v>
      </c>
      <c r="N13" s="35">
        <v>4</v>
      </c>
      <c r="O13" s="36">
        <f t="shared" si="4"/>
        <v>24</v>
      </c>
      <c r="P13" s="79">
        <f t="shared" si="2"/>
        <v>3</v>
      </c>
      <c r="Q13" s="80">
        <v>4</v>
      </c>
      <c r="R13" s="81">
        <v>7</v>
      </c>
      <c r="S13" s="82">
        <v>1</v>
      </c>
      <c r="T13" s="83">
        <v>8</v>
      </c>
      <c r="U13" s="84">
        <v>4</v>
      </c>
      <c r="V13" s="85">
        <v>12</v>
      </c>
    </row>
    <row r="14" spans="1:22" ht="13.5" thickBot="1">
      <c r="A14" s="14" t="s">
        <v>13</v>
      </c>
      <c r="B14" s="46"/>
      <c r="C14" s="47"/>
      <c r="D14" s="47"/>
      <c r="E14" s="47"/>
      <c r="F14" s="44">
        <f t="shared" si="0"/>
        <v>0</v>
      </c>
      <c r="G14" s="44">
        <f t="shared" si="1"/>
        <v>0</v>
      </c>
      <c r="H14" s="48">
        <f t="shared" si="3"/>
        <v>3</v>
      </c>
      <c r="I14" s="34">
        <v>2</v>
      </c>
      <c r="J14" s="3">
        <v>2</v>
      </c>
      <c r="K14" s="35">
        <v>1</v>
      </c>
      <c r="L14" s="35">
        <v>1</v>
      </c>
      <c r="M14" s="3">
        <v>3</v>
      </c>
      <c r="N14" s="35">
        <v>3</v>
      </c>
      <c r="O14" s="36">
        <f t="shared" si="4"/>
        <v>27</v>
      </c>
      <c r="P14" s="79">
        <f t="shared" si="2"/>
        <v>3</v>
      </c>
      <c r="Q14" s="80">
        <v>3</v>
      </c>
      <c r="R14" s="87">
        <v>3</v>
      </c>
      <c r="S14" s="88">
        <v>3</v>
      </c>
      <c r="T14" s="83">
        <v>1</v>
      </c>
      <c r="U14" s="84">
        <v>4</v>
      </c>
      <c r="V14" s="85">
        <v>9</v>
      </c>
    </row>
    <row r="15" spans="1:22" ht="13.5" thickBot="1">
      <c r="A15" s="14" t="s">
        <v>14</v>
      </c>
      <c r="B15" s="46"/>
      <c r="C15" s="47"/>
      <c r="D15" s="47"/>
      <c r="E15" s="47"/>
      <c r="F15" s="44">
        <f t="shared" si="0"/>
        <v>0</v>
      </c>
      <c r="G15" s="44">
        <f t="shared" si="1"/>
        <v>0</v>
      </c>
      <c r="H15" s="48">
        <f t="shared" si="3"/>
        <v>3</v>
      </c>
      <c r="I15" s="34">
        <v>1</v>
      </c>
      <c r="J15" s="3">
        <v>1</v>
      </c>
      <c r="K15" s="35"/>
      <c r="L15" s="35"/>
      <c r="M15" s="3">
        <v>1</v>
      </c>
      <c r="N15" s="35">
        <v>1</v>
      </c>
      <c r="O15" s="36">
        <f t="shared" si="4"/>
        <v>28</v>
      </c>
      <c r="P15" s="79">
        <f t="shared" si="2"/>
        <v>3</v>
      </c>
      <c r="Q15" s="80">
        <v>1</v>
      </c>
      <c r="R15" s="87">
        <v>5</v>
      </c>
      <c r="S15" s="88">
        <v>2</v>
      </c>
      <c r="T15" s="83">
        <v>1</v>
      </c>
      <c r="U15" s="84">
        <v>4</v>
      </c>
      <c r="V15" s="85">
        <v>4</v>
      </c>
    </row>
    <row r="16" spans="1:22" ht="13.5" thickBot="1">
      <c r="A16" s="14" t="s">
        <v>15</v>
      </c>
      <c r="B16" s="46"/>
      <c r="C16" s="47"/>
      <c r="D16" s="47"/>
      <c r="E16" s="47"/>
      <c r="F16" s="44">
        <f t="shared" si="0"/>
        <v>0</v>
      </c>
      <c r="G16" s="44">
        <f t="shared" si="1"/>
        <v>0</v>
      </c>
      <c r="H16" s="48">
        <f t="shared" si="3"/>
        <v>3</v>
      </c>
      <c r="I16" s="34">
        <v>1</v>
      </c>
      <c r="J16" s="3">
        <v>2</v>
      </c>
      <c r="K16" s="35"/>
      <c r="L16" s="35"/>
      <c r="M16" s="3">
        <v>1</v>
      </c>
      <c r="N16" s="35">
        <v>2</v>
      </c>
      <c r="O16" s="36">
        <f t="shared" si="4"/>
        <v>30</v>
      </c>
      <c r="P16" s="79">
        <f t="shared" si="2"/>
        <v>3</v>
      </c>
      <c r="Q16" s="89">
        <v>2</v>
      </c>
      <c r="R16" s="87">
        <v>2</v>
      </c>
      <c r="S16" s="88">
        <v>4</v>
      </c>
      <c r="T16" s="83">
        <v>5</v>
      </c>
      <c r="U16" s="84">
        <v>2</v>
      </c>
      <c r="V16" s="85">
        <v>10</v>
      </c>
    </row>
    <row r="17" spans="1:22" ht="13.5" thickBot="1">
      <c r="A17" s="14" t="s">
        <v>16</v>
      </c>
      <c r="B17" s="49"/>
      <c r="C17" s="50"/>
      <c r="D17" s="50"/>
      <c r="E17" s="50"/>
      <c r="F17" s="44">
        <f t="shared" si="0"/>
        <v>0</v>
      </c>
      <c r="G17" s="44">
        <f t="shared" si="1"/>
        <v>0</v>
      </c>
      <c r="H17" s="48">
        <f>H16+G17</f>
        <v>3</v>
      </c>
      <c r="I17" s="51">
        <v>1</v>
      </c>
      <c r="J17" s="52">
        <v>1</v>
      </c>
      <c r="K17" s="53"/>
      <c r="L17" s="53"/>
      <c r="M17" s="52">
        <v>1</v>
      </c>
      <c r="N17" s="53">
        <v>1</v>
      </c>
      <c r="O17" s="54">
        <f t="shared" si="4"/>
        <v>31</v>
      </c>
      <c r="P17" s="90">
        <f t="shared" si="2"/>
        <v>3</v>
      </c>
      <c r="Q17" s="91">
        <v>1</v>
      </c>
      <c r="R17" s="92">
        <v>1</v>
      </c>
      <c r="S17" s="93">
        <v>4</v>
      </c>
      <c r="T17" s="94">
        <v>2</v>
      </c>
      <c r="U17" s="95">
        <v>4</v>
      </c>
      <c r="V17" s="96">
        <v>12</v>
      </c>
    </row>
    <row r="18" spans="1:22" ht="14.25" thickBot="1" thickTop="1">
      <c r="A18" s="15" t="s">
        <v>17</v>
      </c>
      <c r="B18" s="55">
        <f aca="true" t="shared" si="5" ref="B18:G18">SUM(B6:B17)</f>
        <v>2</v>
      </c>
      <c r="C18" s="56">
        <f t="shared" si="5"/>
        <v>3</v>
      </c>
      <c r="D18" s="56">
        <f t="shared" si="5"/>
        <v>0</v>
      </c>
      <c r="E18" s="56">
        <f t="shared" si="5"/>
        <v>0</v>
      </c>
      <c r="F18" s="56">
        <f t="shared" si="5"/>
        <v>2</v>
      </c>
      <c r="G18" s="56">
        <f t="shared" si="5"/>
        <v>3</v>
      </c>
      <c r="H18" s="57"/>
      <c r="I18" s="58"/>
      <c r="J18" s="59"/>
      <c r="K18" s="60"/>
      <c r="L18" s="60"/>
      <c r="M18" s="59">
        <f>SUM(M6:M17)</f>
        <v>28</v>
      </c>
      <c r="N18" s="60">
        <f>SUM(N6:N17)</f>
        <v>31</v>
      </c>
      <c r="O18" s="61"/>
      <c r="P18" s="97">
        <f>SUM(P6:P17)</f>
        <v>36</v>
      </c>
      <c r="Q18" s="98">
        <f>SUM(Q6:Q17)</f>
        <v>31</v>
      </c>
      <c r="R18" s="99">
        <f>SUM(R6:R17)</f>
        <v>45</v>
      </c>
      <c r="S18" s="100">
        <v>28</v>
      </c>
      <c r="T18" s="101">
        <f>SUM(T6:T17)</f>
        <v>39</v>
      </c>
      <c r="U18" s="102">
        <v>55</v>
      </c>
      <c r="V18" s="103">
        <f>SUM(V6:V17)</f>
        <v>108</v>
      </c>
    </row>
    <row r="19" ht="13.5" thickTop="1"/>
    <row r="20" ht="12.75">
      <c r="I20" s="21"/>
    </row>
    <row r="21" ht="12.75">
      <c r="I21" s="21"/>
    </row>
    <row r="22" ht="12.75">
      <c r="I22" s="21"/>
    </row>
    <row r="23" ht="12.75">
      <c r="I23" s="22"/>
    </row>
    <row r="25" ht="13.5" thickBot="1"/>
    <row r="26" spans="1:15" ht="13.5" thickBot="1">
      <c r="A26" s="28">
        <v>2014</v>
      </c>
      <c r="B26" s="28" t="s">
        <v>53</v>
      </c>
      <c r="C26" s="28" t="s">
        <v>54</v>
      </c>
      <c r="D26" s="28" t="s">
        <v>55</v>
      </c>
      <c r="E26" s="28" t="s">
        <v>56</v>
      </c>
      <c r="F26" s="28" t="s">
        <v>57</v>
      </c>
      <c r="G26" s="28" t="s">
        <v>58</v>
      </c>
      <c r="H26" s="28" t="s">
        <v>59</v>
      </c>
      <c r="I26" s="28" t="s">
        <v>60</v>
      </c>
      <c r="J26" s="28" t="s">
        <v>61</v>
      </c>
      <c r="K26" s="28" t="s">
        <v>62</v>
      </c>
      <c r="L26" s="28" t="s">
        <v>63</v>
      </c>
      <c r="M26" s="28" t="s">
        <v>64</v>
      </c>
      <c r="N26" s="29" t="s">
        <v>29</v>
      </c>
      <c r="O26" s="29" t="s">
        <v>50</v>
      </c>
    </row>
    <row r="27" spans="2:14" ht="12.75">
      <c r="B27" s="25"/>
      <c r="C27" s="25"/>
      <c r="D27" s="25"/>
      <c r="E27" s="25"/>
      <c r="F27" s="25"/>
      <c r="G27" s="25"/>
      <c r="H27" s="25"/>
      <c r="I27" s="26"/>
      <c r="J27" s="25"/>
      <c r="K27" s="25"/>
      <c r="L27" s="25"/>
      <c r="M27" s="25"/>
      <c r="N27" s="27"/>
    </row>
    <row r="28" spans="1:15" ht="12.75">
      <c r="A28" s="104" t="s">
        <v>18</v>
      </c>
      <c r="B28" s="4">
        <v>3</v>
      </c>
      <c r="C28" s="4"/>
      <c r="D28" s="4"/>
      <c r="E28" s="4"/>
      <c r="F28" s="4"/>
      <c r="G28" s="4"/>
      <c r="H28" s="2"/>
      <c r="I28" s="2"/>
      <c r="J28" s="2"/>
      <c r="K28" s="2"/>
      <c r="L28" s="2"/>
      <c r="M28" s="2"/>
      <c r="N28" s="4">
        <f>SUM(B28:M28)</f>
        <v>3</v>
      </c>
      <c r="O28" s="38">
        <f>N28/N30</f>
        <v>1</v>
      </c>
    </row>
    <row r="29" spans="1:15" ht="12.75">
      <c r="A29" s="104" t="s">
        <v>19</v>
      </c>
      <c r="B29" s="4"/>
      <c r="C29" s="4"/>
      <c r="D29" s="4"/>
      <c r="E29" s="4"/>
      <c r="F29" s="4"/>
      <c r="G29" s="4"/>
      <c r="H29" s="2"/>
      <c r="I29" s="1"/>
      <c r="J29" s="2"/>
      <c r="K29" s="2"/>
      <c r="L29" s="2"/>
      <c r="M29" s="2"/>
      <c r="N29" s="4">
        <f>SUM(B29:M29)</f>
        <v>0</v>
      </c>
      <c r="O29" s="38">
        <f>N29/N30</f>
        <v>0</v>
      </c>
    </row>
    <row r="30" spans="1:15" ht="12.75">
      <c r="A30" s="105" t="s">
        <v>28</v>
      </c>
      <c r="B30" s="11">
        <f aca="true" t="shared" si="6" ref="B30:H30">SUM(B28:B29)</f>
        <v>3</v>
      </c>
      <c r="C30" s="11">
        <f t="shared" si="6"/>
        <v>0</v>
      </c>
      <c r="D30" s="11">
        <f t="shared" si="6"/>
        <v>0</v>
      </c>
      <c r="E30" s="11">
        <f t="shared" si="6"/>
        <v>0</v>
      </c>
      <c r="F30" s="11">
        <f t="shared" si="6"/>
        <v>0</v>
      </c>
      <c r="G30" s="11">
        <f t="shared" si="6"/>
        <v>0</v>
      </c>
      <c r="H30" s="11">
        <f t="shared" si="6"/>
        <v>0</v>
      </c>
      <c r="I30" s="11">
        <f aca="true" t="shared" si="7" ref="I30:N30">SUM(I28:I29)</f>
        <v>0</v>
      </c>
      <c r="J30" s="11">
        <f t="shared" si="7"/>
        <v>0</v>
      </c>
      <c r="K30" s="11">
        <f t="shared" si="7"/>
        <v>0</v>
      </c>
      <c r="L30" s="11">
        <f t="shared" si="7"/>
        <v>0</v>
      </c>
      <c r="M30" s="11">
        <f t="shared" si="7"/>
        <v>0</v>
      </c>
      <c r="N30" s="11">
        <f t="shared" si="7"/>
        <v>3</v>
      </c>
      <c r="O30" s="40">
        <f>SUM(O28:O29)</f>
        <v>1</v>
      </c>
    </row>
    <row r="31" spans="1:14" ht="12.75">
      <c r="A31" s="106"/>
      <c r="B31" s="8"/>
      <c r="C31" s="7"/>
      <c r="D31" s="7"/>
      <c r="E31" s="8"/>
      <c r="F31" s="8"/>
      <c r="G31" s="8"/>
      <c r="H31" s="9"/>
      <c r="I31" s="42"/>
      <c r="K31" s="9"/>
      <c r="L31" s="9"/>
      <c r="N31" s="8"/>
    </row>
    <row r="32" spans="1:15" ht="12.75">
      <c r="A32" s="104" t="s">
        <v>20</v>
      </c>
      <c r="B32" s="4"/>
      <c r="C32" s="4"/>
      <c r="D32" s="4"/>
      <c r="E32" s="4"/>
      <c r="F32" s="4"/>
      <c r="G32" s="4"/>
      <c r="H32" s="2"/>
      <c r="I32" s="1"/>
      <c r="J32" s="2"/>
      <c r="K32" s="2"/>
      <c r="L32" s="2"/>
      <c r="M32" s="2"/>
      <c r="N32" s="4">
        <f>SUM(B32:M32)</f>
        <v>0</v>
      </c>
      <c r="O32" s="38">
        <f>N32/$N$37</f>
        <v>0</v>
      </c>
    </row>
    <row r="33" spans="1:15" ht="12.75">
      <c r="A33" s="104" t="s">
        <v>21</v>
      </c>
      <c r="B33" s="4"/>
      <c r="C33" s="4"/>
      <c r="D33" s="4"/>
      <c r="E33" s="4"/>
      <c r="F33" s="4"/>
      <c r="G33" s="4"/>
      <c r="H33" s="2"/>
      <c r="I33" s="1"/>
      <c r="J33" s="2"/>
      <c r="K33" s="2"/>
      <c r="L33" s="2"/>
      <c r="M33" s="2"/>
      <c r="N33" s="4">
        <f>SUM(B33:M33)</f>
        <v>0</v>
      </c>
      <c r="O33" s="38">
        <f>N33/$N$37</f>
        <v>0</v>
      </c>
    </row>
    <row r="34" spans="1:15" ht="12.75">
      <c r="A34" s="104" t="s">
        <v>22</v>
      </c>
      <c r="B34" s="4">
        <v>1</v>
      </c>
      <c r="C34" s="4"/>
      <c r="D34" s="4"/>
      <c r="E34" s="4"/>
      <c r="F34" s="4"/>
      <c r="G34" s="4"/>
      <c r="H34" s="2"/>
      <c r="I34" s="1"/>
      <c r="J34" s="2"/>
      <c r="K34" s="2"/>
      <c r="L34" s="2"/>
      <c r="M34" s="2"/>
      <c r="N34" s="4">
        <f>SUM(B34:M34)</f>
        <v>1</v>
      </c>
      <c r="O34" s="38">
        <f>N34/$N$37</f>
        <v>0.3333333333333333</v>
      </c>
    </row>
    <row r="35" spans="1:15" ht="12.75">
      <c r="A35" s="104" t="s">
        <v>23</v>
      </c>
      <c r="B35" s="4">
        <v>2</v>
      </c>
      <c r="C35" s="4"/>
      <c r="D35" s="5"/>
      <c r="E35" s="4"/>
      <c r="F35" s="4"/>
      <c r="G35" s="4"/>
      <c r="H35" s="2"/>
      <c r="I35" s="1"/>
      <c r="J35" s="2"/>
      <c r="K35" s="2"/>
      <c r="L35" s="2"/>
      <c r="M35" s="2"/>
      <c r="N35" s="4">
        <f>SUM(B35:M35)</f>
        <v>2</v>
      </c>
      <c r="O35" s="38">
        <f>N35/$N$37</f>
        <v>0.6666666666666666</v>
      </c>
    </row>
    <row r="36" spans="1:15" ht="12.75">
      <c r="A36" s="104" t="s">
        <v>24</v>
      </c>
      <c r="B36" s="4"/>
      <c r="C36" s="4"/>
      <c r="D36" s="4"/>
      <c r="E36" s="4"/>
      <c r="F36" s="4"/>
      <c r="G36" s="4"/>
      <c r="H36" s="2"/>
      <c r="I36" s="1"/>
      <c r="J36" s="2"/>
      <c r="K36" s="2"/>
      <c r="L36" s="2"/>
      <c r="M36" s="2"/>
      <c r="N36" s="4">
        <f>SUM(B36:M36)</f>
        <v>0</v>
      </c>
      <c r="O36" s="38">
        <f>N36/$N$37</f>
        <v>0</v>
      </c>
    </row>
    <row r="37" spans="1:15" ht="12.75">
      <c r="A37" s="107" t="s">
        <v>28</v>
      </c>
      <c r="B37" s="6">
        <f aca="true" t="shared" si="8" ref="B37:I37">SUM(B32:B36)</f>
        <v>3</v>
      </c>
      <c r="C37" s="6">
        <f t="shared" si="8"/>
        <v>0</v>
      </c>
      <c r="D37" s="6">
        <f t="shared" si="8"/>
        <v>0</v>
      </c>
      <c r="E37" s="6">
        <f t="shared" si="8"/>
        <v>0</v>
      </c>
      <c r="F37" s="6">
        <f t="shared" si="8"/>
        <v>0</v>
      </c>
      <c r="G37" s="6">
        <f t="shared" si="8"/>
        <v>0</v>
      </c>
      <c r="H37" s="6">
        <f t="shared" si="8"/>
        <v>0</v>
      </c>
      <c r="I37" s="6">
        <f t="shared" si="8"/>
        <v>0</v>
      </c>
      <c r="J37" s="6">
        <f aca="true" t="shared" si="9" ref="J37:O37">SUM(J32:J36)</f>
        <v>0</v>
      </c>
      <c r="K37" s="6">
        <f t="shared" si="9"/>
        <v>0</v>
      </c>
      <c r="L37" s="6">
        <f t="shared" si="9"/>
        <v>0</v>
      </c>
      <c r="M37" s="6">
        <f t="shared" si="9"/>
        <v>0</v>
      </c>
      <c r="N37" s="6">
        <f t="shared" si="9"/>
        <v>3</v>
      </c>
      <c r="O37" s="39">
        <f t="shared" si="9"/>
        <v>1</v>
      </c>
    </row>
    <row r="38" spans="1:14" ht="12.75">
      <c r="A38" s="106"/>
      <c r="B38" s="8"/>
      <c r="C38" s="7"/>
      <c r="D38" s="7"/>
      <c r="E38" s="8"/>
      <c r="F38" s="8"/>
      <c r="G38" s="8"/>
      <c r="H38" s="9"/>
      <c r="I38" s="42"/>
      <c r="K38" s="9"/>
      <c r="L38" s="9"/>
      <c r="N38" s="8"/>
    </row>
    <row r="39" spans="1:15" ht="12.75">
      <c r="A39" s="104" t="s">
        <v>25</v>
      </c>
      <c r="B39" s="4">
        <v>2</v>
      </c>
      <c r="C39" s="4"/>
      <c r="D39" s="4"/>
      <c r="E39" s="4"/>
      <c r="F39" s="4"/>
      <c r="G39" s="4"/>
      <c r="H39" s="2"/>
      <c r="I39" s="2"/>
      <c r="J39" s="2"/>
      <c r="K39" s="2"/>
      <c r="L39" s="2"/>
      <c r="M39" s="2"/>
      <c r="N39" s="4">
        <f>SUM(B39:M39)</f>
        <v>2</v>
      </c>
      <c r="O39" s="38">
        <f>N39/$N$42</f>
        <v>0.6666666666666666</v>
      </c>
    </row>
    <row r="40" spans="1:15" ht="12.75">
      <c r="A40" s="104" t="s">
        <v>26</v>
      </c>
      <c r="B40" s="4">
        <v>1</v>
      </c>
      <c r="C40" s="4"/>
      <c r="D40" s="4"/>
      <c r="E40" s="4"/>
      <c r="F40" s="4"/>
      <c r="G40" s="4"/>
      <c r="H40" s="2"/>
      <c r="I40" s="1"/>
      <c r="J40" s="2"/>
      <c r="K40" s="2"/>
      <c r="L40" s="2"/>
      <c r="M40" s="2"/>
      <c r="N40" s="4">
        <f>SUM(B40:M40)</f>
        <v>1</v>
      </c>
      <c r="O40" s="38">
        <f>N40/$N$42</f>
        <v>0.3333333333333333</v>
      </c>
    </row>
    <row r="41" spans="1:15" ht="12.75">
      <c r="A41" s="104" t="s">
        <v>27</v>
      </c>
      <c r="B41" s="4"/>
      <c r="C41" s="4"/>
      <c r="D41" s="5"/>
      <c r="E41" s="4"/>
      <c r="F41" s="4"/>
      <c r="G41" s="4"/>
      <c r="H41" s="2"/>
      <c r="I41" s="1"/>
      <c r="J41" s="2"/>
      <c r="K41" s="2"/>
      <c r="L41" s="2"/>
      <c r="M41" s="2"/>
      <c r="N41" s="4">
        <f>SUM(B41:M41)</f>
        <v>0</v>
      </c>
      <c r="O41" s="38">
        <f>N41/$N$42</f>
        <v>0</v>
      </c>
    </row>
    <row r="42" spans="1:15" ht="12.75">
      <c r="A42" s="108" t="s">
        <v>28</v>
      </c>
      <c r="B42" s="12">
        <f aca="true" t="shared" si="10" ref="B42:I42">SUM(B39:B41)</f>
        <v>3</v>
      </c>
      <c r="C42" s="12">
        <f t="shared" si="10"/>
        <v>0</v>
      </c>
      <c r="D42" s="12">
        <f t="shared" si="10"/>
        <v>0</v>
      </c>
      <c r="E42" s="12">
        <f t="shared" si="10"/>
        <v>0</v>
      </c>
      <c r="F42" s="12">
        <f t="shared" si="10"/>
        <v>0</v>
      </c>
      <c r="G42" s="12">
        <f t="shared" si="10"/>
        <v>0</v>
      </c>
      <c r="H42" s="12">
        <f t="shared" si="10"/>
        <v>0</v>
      </c>
      <c r="I42" s="12">
        <f t="shared" si="10"/>
        <v>0</v>
      </c>
      <c r="J42" s="12">
        <f aca="true" t="shared" si="11" ref="J42:O42">SUM(J39:J41)</f>
        <v>0</v>
      </c>
      <c r="K42" s="12">
        <f t="shared" si="11"/>
        <v>0</v>
      </c>
      <c r="L42" s="12">
        <f t="shared" si="11"/>
        <v>0</v>
      </c>
      <c r="M42" s="12">
        <f t="shared" si="11"/>
        <v>0</v>
      </c>
      <c r="N42" s="12">
        <f t="shared" si="11"/>
        <v>3</v>
      </c>
      <c r="O42" s="41">
        <f t="shared" si="11"/>
        <v>1</v>
      </c>
    </row>
    <row r="43" spans="1:12" ht="12.75">
      <c r="A43" s="109"/>
      <c r="B43" s="9"/>
      <c r="E43" s="9"/>
      <c r="G43" s="9"/>
      <c r="H43" s="9"/>
      <c r="I43" s="9"/>
      <c r="K43" s="9"/>
      <c r="L43" s="9"/>
    </row>
    <row r="44" spans="1:15" ht="12.75">
      <c r="A44" s="110" t="s">
        <v>32</v>
      </c>
      <c r="B44" s="2"/>
      <c r="C44" s="2"/>
      <c r="D44" s="16"/>
      <c r="E44" s="2"/>
      <c r="F44" s="2"/>
      <c r="G44" s="2"/>
      <c r="H44" s="2"/>
      <c r="I44" s="2"/>
      <c r="J44" s="2"/>
      <c r="K44" s="2"/>
      <c r="L44" s="2"/>
      <c r="M44" s="2"/>
      <c r="N44" s="4">
        <f aca="true" t="shared" si="12" ref="N44:N50">SUM(B44:M44)</f>
        <v>0</v>
      </c>
      <c r="O44" s="38">
        <f aca="true" t="shared" si="13" ref="O44:O50">N44/$N$51</f>
        <v>0</v>
      </c>
    </row>
    <row r="45" spans="1:15" ht="12.75">
      <c r="A45" s="110" t="s">
        <v>33</v>
      </c>
      <c r="B45" s="2"/>
      <c r="C45" s="2"/>
      <c r="D45" s="16"/>
      <c r="E45" s="2"/>
      <c r="F45" s="2"/>
      <c r="G45" s="2"/>
      <c r="H45" s="2"/>
      <c r="I45" s="2"/>
      <c r="J45" s="2"/>
      <c r="K45" s="2"/>
      <c r="L45" s="2"/>
      <c r="M45" s="2"/>
      <c r="N45" s="4">
        <f t="shared" si="12"/>
        <v>0</v>
      </c>
      <c r="O45" s="38">
        <f t="shared" si="13"/>
        <v>0</v>
      </c>
    </row>
    <row r="46" spans="1:15" ht="12.75">
      <c r="A46" s="110" t="s">
        <v>34</v>
      </c>
      <c r="B46" s="2"/>
      <c r="C46" s="2"/>
      <c r="D46" s="16"/>
      <c r="E46" s="2"/>
      <c r="F46" s="2"/>
      <c r="G46" s="2"/>
      <c r="H46" s="2"/>
      <c r="I46" s="2"/>
      <c r="J46" s="2"/>
      <c r="K46" s="2"/>
      <c r="L46" s="2"/>
      <c r="M46" s="2"/>
      <c r="N46" s="4">
        <f t="shared" si="12"/>
        <v>0</v>
      </c>
      <c r="O46" s="38">
        <f t="shared" si="13"/>
        <v>0</v>
      </c>
    </row>
    <row r="47" spans="1:15" ht="12.75">
      <c r="A47" s="110" t="s">
        <v>35</v>
      </c>
      <c r="B47" s="2">
        <v>2</v>
      </c>
      <c r="C47" s="2"/>
      <c r="D47" s="16"/>
      <c r="E47" s="2"/>
      <c r="F47" s="2"/>
      <c r="G47" s="2"/>
      <c r="H47" s="2"/>
      <c r="I47" s="2"/>
      <c r="J47" s="2"/>
      <c r="K47" s="2"/>
      <c r="L47" s="2"/>
      <c r="M47" s="2"/>
      <c r="N47" s="4">
        <f t="shared" si="12"/>
        <v>2</v>
      </c>
      <c r="O47" s="38">
        <f t="shared" si="13"/>
        <v>0.6666666666666666</v>
      </c>
    </row>
    <row r="48" spans="1:15" ht="12.75">
      <c r="A48" s="110" t="s">
        <v>37</v>
      </c>
      <c r="B48" s="2"/>
      <c r="C48" s="2"/>
      <c r="D48" s="16"/>
      <c r="E48" s="2"/>
      <c r="F48" s="2"/>
      <c r="G48" s="2"/>
      <c r="H48" s="2"/>
      <c r="I48" s="2"/>
      <c r="J48" s="2"/>
      <c r="K48" s="2"/>
      <c r="L48" s="2"/>
      <c r="M48" s="2"/>
      <c r="N48" s="4">
        <f t="shared" si="12"/>
        <v>0</v>
      </c>
      <c r="O48" s="38">
        <f t="shared" si="13"/>
        <v>0</v>
      </c>
    </row>
    <row r="49" spans="1:15" ht="12.75">
      <c r="A49" s="110" t="s">
        <v>36</v>
      </c>
      <c r="B49" s="2"/>
      <c r="C49" s="2"/>
      <c r="D49" s="16"/>
      <c r="E49" s="2"/>
      <c r="F49" s="2"/>
      <c r="G49" s="2"/>
      <c r="H49" s="2"/>
      <c r="I49" s="2"/>
      <c r="J49" s="2"/>
      <c r="K49" s="2"/>
      <c r="L49" s="2"/>
      <c r="M49" s="2"/>
      <c r="N49" s="4">
        <f t="shared" si="12"/>
        <v>0</v>
      </c>
      <c r="O49" s="38">
        <f t="shared" si="13"/>
        <v>0</v>
      </c>
    </row>
    <row r="50" spans="1:15" ht="12.75">
      <c r="A50" s="110" t="s">
        <v>38</v>
      </c>
      <c r="B50" s="2">
        <v>1</v>
      </c>
      <c r="C50" s="2"/>
      <c r="D50" s="16"/>
      <c r="E50" s="2"/>
      <c r="F50" s="2"/>
      <c r="G50" s="2"/>
      <c r="H50" s="2"/>
      <c r="I50" s="2"/>
      <c r="J50" s="2"/>
      <c r="K50" s="2"/>
      <c r="L50" s="2"/>
      <c r="M50" s="2"/>
      <c r="N50" s="4">
        <f t="shared" si="12"/>
        <v>1</v>
      </c>
      <c r="O50" s="38">
        <f t="shared" si="13"/>
        <v>0.3333333333333333</v>
      </c>
    </row>
    <row r="51" spans="1:15" ht="12.75">
      <c r="A51" s="111" t="s">
        <v>28</v>
      </c>
      <c r="B51" s="19">
        <f aca="true" t="shared" si="14" ref="B51:I51">SUM(B44:B50)</f>
        <v>3</v>
      </c>
      <c r="C51" s="19">
        <f t="shared" si="14"/>
        <v>0</v>
      </c>
      <c r="D51" s="19">
        <f t="shared" si="14"/>
        <v>0</v>
      </c>
      <c r="E51" s="19">
        <f t="shared" si="14"/>
        <v>0</v>
      </c>
      <c r="F51" s="19">
        <f t="shared" si="14"/>
        <v>0</v>
      </c>
      <c r="G51" s="19">
        <f t="shared" si="14"/>
        <v>0</v>
      </c>
      <c r="H51" s="19">
        <f t="shared" si="14"/>
        <v>0</v>
      </c>
      <c r="I51" s="19">
        <f t="shared" si="14"/>
        <v>0</v>
      </c>
      <c r="J51" s="19">
        <f aca="true" t="shared" si="15" ref="J51:O51">SUM(J44:J50)</f>
        <v>0</v>
      </c>
      <c r="K51" s="19">
        <f t="shared" si="15"/>
        <v>0</v>
      </c>
      <c r="L51" s="19">
        <f t="shared" si="15"/>
        <v>0</v>
      </c>
      <c r="M51" s="19">
        <f t="shared" si="15"/>
        <v>0</v>
      </c>
      <c r="N51" s="19">
        <f t="shared" si="15"/>
        <v>3</v>
      </c>
      <c r="O51" s="40">
        <f t="shared" si="15"/>
        <v>1</v>
      </c>
    </row>
    <row r="52" spans="1:14" ht="12.75">
      <c r="A52" s="109"/>
      <c r="B52" s="9"/>
      <c r="C52" s="9"/>
      <c r="D52" s="17"/>
      <c r="E52" s="9"/>
      <c r="F52" s="9"/>
      <c r="G52" s="9"/>
      <c r="H52" s="9"/>
      <c r="I52" s="9"/>
      <c r="K52" s="9"/>
      <c r="L52" s="9"/>
      <c r="N52" s="9"/>
    </row>
    <row r="53" spans="1:15" ht="12.75">
      <c r="A53" s="110" t="s">
        <v>41</v>
      </c>
      <c r="B53" s="2"/>
      <c r="C53" s="2"/>
      <c r="D53" s="16"/>
      <c r="E53" s="2"/>
      <c r="F53" s="2"/>
      <c r="G53" s="2"/>
      <c r="H53" s="2"/>
      <c r="I53" s="2"/>
      <c r="J53" s="2"/>
      <c r="K53" s="2"/>
      <c r="L53" s="2"/>
      <c r="M53" s="2"/>
      <c r="N53" s="4">
        <f aca="true" t="shared" si="16" ref="N53:N58">SUM(B53:M53)</f>
        <v>0</v>
      </c>
      <c r="O53" s="38">
        <f aca="true" t="shared" si="17" ref="O53:O58">N53/$N$59</f>
        <v>0</v>
      </c>
    </row>
    <row r="54" spans="1:15" ht="12.75">
      <c r="A54" s="110" t="s">
        <v>40</v>
      </c>
      <c r="B54" s="2"/>
      <c r="C54" s="2"/>
      <c r="D54" s="16"/>
      <c r="E54" s="2"/>
      <c r="F54" s="2"/>
      <c r="G54" s="2"/>
      <c r="H54" s="2"/>
      <c r="I54" s="2"/>
      <c r="J54" s="2"/>
      <c r="K54" s="2"/>
      <c r="L54" s="2"/>
      <c r="M54" s="2"/>
      <c r="N54" s="4">
        <f t="shared" si="16"/>
        <v>0</v>
      </c>
      <c r="O54" s="38">
        <f t="shared" si="17"/>
        <v>0</v>
      </c>
    </row>
    <row r="55" spans="1:15" ht="55.5" customHeight="1">
      <c r="A55" s="113" t="s">
        <v>49</v>
      </c>
      <c r="B55" s="13"/>
      <c r="C55" s="13"/>
      <c r="D55" s="18"/>
      <c r="E55" s="13"/>
      <c r="F55" s="13"/>
      <c r="G55" s="13"/>
      <c r="H55" s="13"/>
      <c r="I55" s="13"/>
      <c r="J55" s="13"/>
      <c r="K55" s="13"/>
      <c r="L55" s="13"/>
      <c r="M55" s="13"/>
      <c r="N55" s="4">
        <f t="shared" si="16"/>
        <v>0</v>
      </c>
      <c r="O55" s="38">
        <f t="shared" si="17"/>
        <v>0</v>
      </c>
    </row>
    <row r="56" spans="1:15" ht="25.5">
      <c r="A56" s="114" t="s">
        <v>47</v>
      </c>
      <c r="B56" s="2">
        <v>2</v>
      </c>
      <c r="C56" s="2"/>
      <c r="D56" s="16"/>
      <c r="E56" s="2"/>
      <c r="F56" s="2"/>
      <c r="G56" s="2"/>
      <c r="H56" s="2"/>
      <c r="I56" s="2"/>
      <c r="J56" s="2"/>
      <c r="K56" s="2"/>
      <c r="L56" s="2"/>
      <c r="M56" s="2"/>
      <c r="N56" s="4">
        <f t="shared" si="16"/>
        <v>2</v>
      </c>
      <c r="O56" s="38">
        <f t="shared" si="17"/>
        <v>1</v>
      </c>
    </row>
    <row r="57" spans="1:15" ht="12.75">
      <c r="A57" s="110" t="s">
        <v>42</v>
      </c>
      <c r="B57" s="2"/>
      <c r="C57" s="2"/>
      <c r="D57" s="16"/>
      <c r="E57" s="2"/>
      <c r="F57" s="2"/>
      <c r="G57" s="2"/>
      <c r="H57" s="2"/>
      <c r="I57" s="2"/>
      <c r="J57" s="2"/>
      <c r="K57" s="2"/>
      <c r="L57" s="2"/>
      <c r="M57" s="2"/>
      <c r="N57" s="4">
        <f t="shared" si="16"/>
        <v>0</v>
      </c>
      <c r="O57" s="38">
        <f t="shared" si="17"/>
        <v>0</v>
      </c>
    </row>
    <row r="58" spans="1:15" ht="25.5">
      <c r="A58" s="114" t="s">
        <v>48</v>
      </c>
      <c r="B58" s="2"/>
      <c r="C58" s="2"/>
      <c r="D58" s="16"/>
      <c r="E58" s="2"/>
      <c r="F58" s="2"/>
      <c r="G58" s="2"/>
      <c r="H58" s="2"/>
      <c r="I58" s="2"/>
      <c r="J58" s="2"/>
      <c r="K58" s="2"/>
      <c r="L58" s="2"/>
      <c r="M58" s="2"/>
      <c r="N58" s="37">
        <f t="shared" si="16"/>
        <v>0</v>
      </c>
      <c r="O58" s="38">
        <f t="shared" si="17"/>
        <v>0</v>
      </c>
    </row>
    <row r="59" spans="1:15" ht="12.75">
      <c r="A59" s="112" t="s">
        <v>28</v>
      </c>
      <c r="B59" s="20">
        <f aca="true" t="shared" si="18" ref="B59:I59">SUM(B53:B58)</f>
        <v>2</v>
      </c>
      <c r="C59" s="20">
        <f t="shared" si="18"/>
        <v>0</v>
      </c>
      <c r="D59" s="20">
        <f t="shared" si="18"/>
        <v>0</v>
      </c>
      <c r="E59" s="20">
        <f t="shared" si="18"/>
        <v>0</v>
      </c>
      <c r="F59" s="20">
        <f t="shared" si="18"/>
        <v>0</v>
      </c>
      <c r="G59" s="20">
        <f t="shared" si="18"/>
        <v>0</v>
      </c>
      <c r="H59" s="20">
        <f t="shared" si="18"/>
        <v>0</v>
      </c>
      <c r="I59" s="20">
        <f t="shared" si="18"/>
        <v>0</v>
      </c>
      <c r="J59" s="20">
        <f aca="true" t="shared" si="19" ref="J59:O59">SUM(J53:J58)</f>
        <v>0</v>
      </c>
      <c r="K59" s="20">
        <f t="shared" si="19"/>
        <v>0</v>
      </c>
      <c r="L59" s="20">
        <f t="shared" si="19"/>
        <v>0</v>
      </c>
      <c r="M59" s="20">
        <f t="shared" si="19"/>
        <v>0</v>
      </c>
      <c r="N59" s="20">
        <f t="shared" si="19"/>
        <v>2</v>
      </c>
      <c r="O59" s="39">
        <f t="shared" si="19"/>
        <v>1</v>
      </c>
    </row>
    <row r="60" ht="12.75">
      <c r="O60" s="9"/>
    </row>
  </sheetData>
  <mergeCells count="8">
    <mergeCell ref="I3:O3"/>
    <mergeCell ref="I4:J4"/>
    <mergeCell ref="K4:L4"/>
    <mergeCell ref="M4:O4"/>
    <mergeCell ref="B3:H3"/>
    <mergeCell ref="B4:C4"/>
    <mergeCell ref="D4:E4"/>
    <mergeCell ref="F4:H4"/>
  </mergeCells>
  <printOptions/>
  <pageMargins left="0.39" right="0.5" top="0.37" bottom="0.21" header="0" footer="0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x022550</dc:creator>
  <cp:keywords/>
  <dc:description/>
  <cp:lastModifiedBy>x019741</cp:lastModifiedBy>
  <cp:lastPrinted>2014-01-08T09:23:29Z</cp:lastPrinted>
  <dcterms:created xsi:type="dcterms:W3CDTF">2012-01-05T10:37:31Z</dcterms:created>
  <dcterms:modified xsi:type="dcterms:W3CDTF">2014-01-24T08:11:44Z</dcterms:modified>
  <cp:category/>
  <cp:version/>
  <cp:contentType/>
  <cp:contentStatus/>
</cp:coreProperties>
</file>