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8625" windowHeight="3810" tabRatio="915" firstSheet="10" activeTab="17"/>
  </bookViews>
  <sheets>
    <sheet name="1.RRHH" sheetId="1" r:id="rId1"/>
    <sheet name="4.Vehículos" sheetId="2" r:id="rId2"/>
    <sheet name="5.Seg. Ciudadana" sheetId="3" r:id="rId3"/>
    <sheet name="6.Tráfico" sheetId="4" r:id="rId4"/>
    <sheet name="7.Medio Ambiente" sheetId="5" r:id="rId5"/>
    <sheet name="8.Juego" sheetId="6" r:id="rId6"/>
    <sheet name="9.Atestados" sheetId="7" r:id="rId7"/>
    <sheet name="10.Detenciones" sheetId="8" r:id="rId8"/>
    <sheet name="11.Den Advas" sheetId="9" r:id="rId9"/>
    <sheet name="12.Informes" sheetId="10" r:id="rId10"/>
    <sheet name="13.Incautaciones" sheetId="11" r:id="rId11"/>
    <sheet name="14.Comisarías" sheetId="12" r:id="rId12"/>
    <sheet name="15.OAC" sheetId="13" r:id="rId13"/>
    <sheet name="16.CMC" sheetId="14" r:id="rId14"/>
    <sheet name="17.Requisitorias" sheetId="15" r:id="rId15"/>
    <sheet name="18.Científica" sheetId="16" r:id="rId16"/>
    <sheet name="20.Régimen Interno" sheetId="17" r:id="rId17"/>
    <sheet name="22.Escolares" sheetId="18" r:id="rId18"/>
  </sheets>
  <definedNames/>
  <calcPr fullCalcOnLoad="1"/>
</workbook>
</file>

<file path=xl/comments12.xml><?xml version="1.0" encoding="utf-8"?>
<comments xmlns="http://schemas.openxmlformats.org/spreadsheetml/2006/main">
  <authors>
    <author>n222125</author>
  </authors>
  <commentList>
    <comment ref="H2" authorId="0">
      <text>
        <r>
          <rPr>
            <b/>
            <sz val="8"/>
            <rFont val="Tahoma"/>
            <family val="0"/>
          </rPr>
          <t>datos del SEC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Datos del SEC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n222125</author>
  </authors>
  <commentList>
    <comment ref="B3" authorId="0">
      <text>
        <r>
          <rPr>
            <b/>
            <sz val="8"/>
            <rFont val="Tahoma"/>
            <family val="0"/>
          </rPr>
          <t>3.709, según SEC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1.125, según SEC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N222125</author>
  </authors>
  <commentList>
    <comment ref="A7" authorId="0">
      <text>
        <r>
          <rPr>
            <b/>
            <sz val="8"/>
            <rFont val="Tahoma"/>
            <family val="0"/>
          </rPr>
          <t>Carta de servicios,  procedimientos en PF, acciones para FQM, auditorías.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N222125</author>
  </authors>
  <commentList>
    <comment ref="E3" authorId="0">
      <text>
        <r>
          <rPr>
            <b/>
            <sz val="8"/>
            <rFont val="Tahoma"/>
            <family val="0"/>
          </rPr>
          <t>ALUMNOS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n222125</author>
  </authors>
  <commentList>
    <comment ref="B8" authorId="0">
      <text>
        <r>
          <rPr>
            <b/>
            <sz val="8"/>
            <rFont val="Tahoma"/>
            <family val="0"/>
          </rPr>
          <t>150, según SEC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datos del SEC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<sst xmlns="http://schemas.openxmlformats.org/spreadsheetml/2006/main" count="310" uniqueCount="230">
  <si>
    <t>AMA</t>
  </si>
  <si>
    <t>APA</t>
  </si>
  <si>
    <t>ASC</t>
  </si>
  <si>
    <t>AIC</t>
  </si>
  <si>
    <t>Delitos contra las personas</t>
  </si>
  <si>
    <t>Delitos contra la salud pública</t>
  </si>
  <si>
    <t>Delitos de violencia doméstica</t>
  </si>
  <si>
    <t>TOTAL</t>
  </si>
  <si>
    <t>Imputados</t>
  </si>
  <si>
    <t>Informes Internos</t>
  </si>
  <si>
    <t>Alcohol</t>
  </si>
  <si>
    <t>Velocidad</t>
  </si>
  <si>
    <t>Transporte</t>
  </si>
  <si>
    <t>Despliegues preventivos</t>
  </si>
  <si>
    <t>Identificaciones de personas</t>
  </si>
  <si>
    <t>Espacios naturales protegidos</t>
  </si>
  <si>
    <t>Actividades clasificadas</t>
  </si>
  <si>
    <t>Vertidos, residuos y emisiones</t>
  </si>
  <si>
    <t>Caza</t>
  </si>
  <si>
    <t>Pesca</t>
  </si>
  <si>
    <t>Festejos taurinos</t>
  </si>
  <si>
    <t>Ruidos</t>
  </si>
  <si>
    <t>Decadactilares al SAID</t>
  </si>
  <si>
    <t>Latentes al SAID</t>
  </si>
  <si>
    <t>Bingos</t>
  </si>
  <si>
    <t>Otras</t>
  </si>
  <si>
    <t>Euros</t>
  </si>
  <si>
    <t>Juego</t>
  </si>
  <si>
    <t>Espectáculos</t>
  </si>
  <si>
    <t>Servicios especiales</t>
  </si>
  <si>
    <t>Necrorreseñas</t>
  </si>
  <si>
    <t>Expedientes disciplinarios</t>
  </si>
  <si>
    <t>Nº</t>
  </si>
  <si>
    <t>Casos</t>
  </si>
  <si>
    <t>Servicios en centros escolares</t>
  </si>
  <si>
    <t>Investigaciones internas</t>
  </si>
  <si>
    <t>Respuestas desde CMC</t>
  </si>
  <si>
    <t>Incendios, quemas, rastrojeras</t>
  </si>
  <si>
    <t>Recursos movilizados desde PF</t>
  </si>
  <si>
    <t>Asuntos sobre calidad</t>
  </si>
  <si>
    <t>Seguridad Ciudadana L.O.1/92</t>
  </si>
  <si>
    <t>MOTIVO</t>
  </si>
  <si>
    <t>Accidentes de tráfico</t>
  </si>
  <si>
    <t>Delitos contra seguridad tráfico</t>
  </si>
  <si>
    <t>Accidentes laborales</t>
  </si>
  <si>
    <t>Delitos contra el medio ambiente</t>
  </si>
  <si>
    <t>Delitos económicos y contra el patrimonio</t>
  </si>
  <si>
    <t>ÁREA</t>
  </si>
  <si>
    <t>Pamplona</t>
  </si>
  <si>
    <t>Tudela</t>
  </si>
  <si>
    <t>Estella</t>
  </si>
  <si>
    <t>Tafalla</t>
  </si>
  <si>
    <t>Sangüesa</t>
  </si>
  <si>
    <t>Elizondo</t>
  </si>
  <si>
    <t>Alsasua</t>
  </si>
  <si>
    <t>DENUNCIAS PENALES</t>
  </si>
  <si>
    <t>DENUNCIAS ADVAS.</t>
  </si>
  <si>
    <t>TIPO</t>
  </si>
  <si>
    <t>Charlas de educación vial</t>
  </si>
  <si>
    <t>Visitas al Parque Polo</t>
  </si>
  <si>
    <t>Remitidos a la Dirección General de Obras Públicas</t>
  </si>
  <si>
    <t>Remitidos a la Jefatura Provincial de Tráfico</t>
  </si>
  <si>
    <t>Remitidos a la Dirección General de Transportes</t>
  </si>
  <si>
    <t>Remitidos a Juzgados</t>
  </si>
  <si>
    <t>AÑO</t>
  </si>
  <si>
    <t>Documentación</t>
  </si>
  <si>
    <t>Transportes</t>
  </si>
  <si>
    <t>Eventos deportivos</t>
  </si>
  <si>
    <t>Búsqueda de personas</t>
  </si>
  <si>
    <t>TIPO DE ACTUACIÓN</t>
  </si>
  <si>
    <t>Custodias, conducciones y traslados de detenidos</t>
  </si>
  <si>
    <t>Concentraciones y manifestaciones</t>
  </si>
  <si>
    <t>Desalojos de inmuebles</t>
  </si>
  <si>
    <t>Reseñas de detenidos</t>
  </si>
  <si>
    <t>Muestras de ADN</t>
  </si>
  <si>
    <t>TIPOS DE DROGA</t>
  </si>
  <si>
    <t>Marihuana (gramos)</t>
  </si>
  <si>
    <t>Hachís (gramos)</t>
  </si>
  <si>
    <t>Cocaína (gramos)</t>
  </si>
  <si>
    <t>Extasis (unidades)</t>
  </si>
  <si>
    <t>Heroína (gramos)</t>
  </si>
  <si>
    <t>“Speed” (gramos)</t>
  </si>
  <si>
    <t>Exceso de velocidad</t>
  </si>
  <si>
    <t>MATERIA</t>
  </si>
  <si>
    <t>Kilómetros recorridos</t>
  </si>
  <si>
    <t>kilómetros anuales por vehículo</t>
  </si>
  <si>
    <t>CONTROLES</t>
  </si>
  <si>
    <t>SINIESTRALIDAD</t>
  </si>
  <si>
    <t>Fallecidos</t>
  </si>
  <si>
    <t>Accidentes con Víctimas</t>
  </si>
  <si>
    <t>Accidentes sin Víctimas</t>
  </si>
  <si>
    <t>Doc</t>
  </si>
  <si>
    <t>AREA</t>
  </si>
  <si>
    <t>Mando y Apoyo</t>
  </si>
  <si>
    <t>Policía Administrativa</t>
  </si>
  <si>
    <t>Seguridad Ciudadana</t>
  </si>
  <si>
    <t>Investigación Criminal</t>
  </si>
  <si>
    <t>Horas de patrullaje a pie</t>
  </si>
  <si>
    <t>SOBRE</t>
  </si>
  <si>
    <t>Vehículos</t>
  </si>
  <si>
    <t>Personas</t>
  </si>
  <si>
    <t>Víctimas (Medidas de alejamiento)</t>
  </si>
  <si>
    <t>Armas</t>
  </si>
  <si>
    <t>Representación institucional</t>
  </si>
  <si>
    <t>Contactos establecidos</t>
  </si>
  <si>
    <t>INDICADOR</t>
  </si>
  <si>
    <t>Número de personas detenidas</t>
  </si>
  <si>
    <t>OTRAS</t>
  </si>
  <si>
    <t>DROGA</t>
  </si>
  <si>
    <t>Detenidos</t>
  </si>
  <si>
    <t>Accidentes Atendidos</t>
  </si>
  <si>
    <t>Víctimas</t>
  </si>
  <si>
    <t>Gestiones armas / credenciales</t>
  </si>
  <si>
    <t>Construcciones</t>
  </si>
  <si>
    <t>Aprovechamientos</t>
  </si>
  <si>
    <t>Daños</t>
  </si>
  <si>
    <t>Roturaciones</t>
  </si>
  <si>
    <t>Acampadas Ilegales</t>
  </si>
  <si>
    <t>Espectáculos Públicos</t>
  </si>
  <si>
    <t>Reventa</t>
  </si>
  <si>
    <t>Reconocimiento, peso y desembarco</t>
  </si>
  <si>
    <t>Herraderos</t>
  </si>
  <si>
    <t>Control del Juego</t>
  </si>
  <si>
    <t>Ordenadores</t>
  </si>
  <si>
    <t>Protección del medio natural</t>
  </si>
  <si>
    <t>1. RECURSOS HUMANOS</t>
  </si>
  <si>
    <t>4. VEHÍCULOS</t>
  </si>
  <si>
    <t>5. SEGURIDAD CIUDADANA</t>
  </si>
  <si>
    <t>6. TRÁFICO</t>
  </si>
  <si>
    <t>7. PROTECCIÓN DEL MEDIO AMBIENTE</t>
  </si>
  <si>
    <t>8. JUEGO Y ESPECTÁCULOS</t>
  </si>
  <si>
    <t>9. ATESTADOS</t>
  </si>
  <si>
    <t>10. DETENCIONES</t>
  </si>
  <si>
    <t>11. DENUNCIAS ADMINISTRATIVAS</t>
  </si>
  <si>
    <t>12. INFORMES EMITIDOS</t>
  </si>
  <si>
    <t>13. INCAUTACIONES</t>
  </si>
  <si>
    <t>14. COMISARÍAS TERRITORIALES</t>
  </si>
  <si>
    <t>15. OFICINAS DE ATENCIÓN CIUDADANA</t>
  </si>
  <si>
    <t>18. POLICÍA CIENTÍFICA</t>
  </si>
  <si>
    <t>OAC 2008</t>
  </si>
  <si>
    <t>Procesos/consultas</t>
  </si>
  <si>
    <t>Los datos que faltan están solicitados a J.C. Lázaro (DGI, Cordovilla)</t>
  </si>
  <si>
    <t>Denuncias penales presentadas</t>
  </si>
  <si>
    <t>Horas de patrullajes a pie</t>
  </si>
  <si>
    <t>17. REQUISITORIAS Y CONSULTAS SCHENGEN</t>
  </si>
  <si>
    <t>ALTAS GENERADAS POR P.F. EN BDSN/SCHENGEN</t>
  </si>
  <si>
    <t xml:space="preserve">Esto se debe al período de transición y adaptación a los nuevos criterios estadísticos y herramientas informáticas. </t>
  </si>
  <si>
    <t xml:space="preserve">Existen divergencias entre algunos datos del SEC y los aportados por Gestión, que generalmente son mayores. </t>
  </si>
  <si>
    <t>Llamadas entrantes a la PF</t>
  </si>
  <si>
    <t>Llamadas salientes de la PF</t>
  </si>
  <si>
    <t>Incidentes gestionados por PF</t>
  </si>
  <si>
    <t>16. ATENCIÓN CIUDADANA A TRAVÉS DEL CMC</t>
  </si>
  <si>
    <t>Vehículos disponibles</t>
  </si>
  <si>
    <t>Patrullas de seguridad ciudadana</t>
  </si>
  <si>
    <t>Dispositivos Estáticos de Control (DEC)</t>
  </si>
  <si>
    <t>Retiradas de carteles y pancartas</t>
  </si>
  <si>
    <t>Servicios de apoyo a otras áreas</t>
  </si>
  <si>
    <t>Toma de muestras</t>
  </si>
  <si>
    <t>Patrimonio arqueologico</t>
  </si>
  <si>
    <t>Rescates y servicios helicóptero</t>
  </si>
  <si>
    <t>Sercicios con animales</t>
  </si>
  <si>
    <t>Inspecciones oculares</t>
  </si>
  <si>
    <t>Víctimas (medidas de alejamiento)</t>
  </si>
  <si>
    <t>Nº agentes</t>
  </si>
  <si>
    <t>Remitidos a compañías de seguros y particulares</t>
  </si>
  <si>
    <t>Remitidos a otros cuerpos policiales</t>
  </si>
  <si>
    <t>Remitidos a ayuntamientos y entes locales</t>
  </si>
  <si>
    <t>Proyectos / estudios de seguridad</t>
  </si>
  <si>
    <t>Seguridad vial</t>
  </si>
  <si>
    <t>Ordenanzas municipales</t>
  </si>
  <si>
    <t>Horarios y aforos</t>
  </si>
  <si>
    <t>Licencias y autorizaciones</t>
  </si>
  <si>
    <t>Medidas de seguridad</t>
  </si>
  <si>
    <t>Conciertos y grandes aglomeraciones</t>
  </si>
  <si>
    <t>Parques de atracciones y ferias</t>
  </si>
  <si>
    <t>Control de espectáculos con muerte</t>
  </si>
  <si>
    <t>Control de espectáculos sin muerte</t>
  </si>
  <si>
    <t>Espectáculos taurinos con muerte</t>
  </si>
  <si>
    <t>Espectáculos taurinos sin muerte</t>
  </si>
  <si>
    <t>Máquinas de juego y recreativas</t>
  </si>
  <si>
    <t>Salones de juego y recreativos</t>
  </si>
  <si>
    <t>Loterias, sorteos, rifas, tómbolas….</t>
  </si>
  <si>
    <t>Depto. Hacienda</t>
  </si>
  <si>
    <t>Depto. Admon. Local</t>
  </si>
  <si>
    <t>Depto. Consumo</t>
  </si>
  <si>
    <t>Depto. Salud</t>
  </si>
  <si>
    <t>Control de sonido</t>
  </si>
  <si>
    <t>Servicios de colaboración</t>
  </si>
  <si>
    <t>Denuncias advas. presentadas</t>
  </si>
  <si>
    <t>Personas identificadas</t>
  </si>
  <si>
    <t>Vehículos controlados</t>
  </si>
  <si>
    <t>REQUISITORIAS Y CONSULTAS A TRAVÉS DE BDSN / SCHENGEN</t>
  </si>
  <si>
    <t>Actas de inmovilizaciones</t>
  </si>
  <si>
    <t>Diligencias a prevención (accidentes tráfico / laborales)</t>
  </si>
  <si>
    <t>De policía científica</t>
  </si>
  <si>
    <t>Informes asistenciales</t>
  </si>
  <si>
    <t>Remitidos al Depto. de Medio Ambiente</t>
  </si>
  <si>
    <t>Remitidos al Depto. de Bienestar Social</t>
  </si>
  <si>
    <t>Remitidos a diferentes fiscalías</t>
  </si>
  <si>
    <t>no disp.</t>
  </si>
  <si>
    <t>Control de personas</t>
  </si>
  <si>
    <t>Quejas, sugerencias, agradecim.</t>
  </si>
  <si>
    <t>Servicios de apoyo a otras policías o áreas de PF</t>
  </si>
  <si>
    <t>Accid. atendidos (tráf.+ labor.)</t>
  </si>
  <si>
    <t>Dens. tráfico, m. amb., ttes.</t>
  </si>
  <si>
    <t>Dens. segur. ciud. y armas</t>
  </si>
  <si>
    <t>Incautaciones droga</t>
  </si>
  <si>
    <t>Sin víctimas</t>
  </si>
  <si>
    <t>Con víctimas</t>
  </si>
  <si>
    <t>Heridos leves</t>
  </si>
  <si>
    <t>Heridos graves</t>
  </si>
  <si>
    <t>Control de la contaminación</t>
  </si>
  <si>
    <t>Protección de la biodiversidad</t>
  </si>
  <si>
    <t>Servicios de seguridad</t>
  </si>
  <si>
    <t>Acampadas juveniles</t>
  </si>
  <si>
    <t>Pruebas deportivas</t>
  </si>
  <si>
    <t>Servicios de tráfico</t>
  </si>
  <si>
    <t>Apoyo a instituciones</t>
  </si>
  <si>
    <t>Entrevistas con instituciones</t>
  </si>
  <si>
    <t>Control de vehículos</t>
  </si>
  <si>
    <t>Otros (quebrantamientos, ppalm.)</t>
  </si>
  <si>
    <t>Plantas marihuana (unidades)</t>
  </si>
  <si>
    <t>Reclamac-Suger-Agradectos (RSA)</t>
  </si>
  <si>
    <t>Visitas de centros escolares a PF</t>
  </si>
  <si>
    <t>20. DIVISIÓN DE RÉGIMEN INTERNO</t>
  </si>
  <si>
    <t>22. FORMACIÓN ESCOLAR Y DE SEGURIDAD VIAL</t>
  </si>
  <si>
    <t>Número de detenidos</t>
  </si>
  <si>
    <t>Número de personas imputadas</t>
  </si>
  <si>
    <t>MODALIDAD DELICTIVA</t>
  </si>
  <si>
    <t>COMISARÍA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</si>
</sst>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%"/>
    <numFmt numFmtId="166" formatCode="0.0"/>
    <numFmt numFmtId="167" formatCode="#,##0.0"/>
    <numFmt numFmtId="168" formatCode="0.00000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3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5.25"/>
      <name val="Arial"/>
      <family val="0"/>
    </font>
    <font>
      <sz val="5"/>
      <name val="Arial"/>
      <family val="0"/>
    </font>
    <font>
      <b/>
      <sz val="8"/>
      <name val="Arial"/>
      <family val="2"/>
    </font>
    <font>
      <sz val="4.25"/>
      <name val="Arial"/>
      <family val="0"/>
    </font>
    <font>
      <sz val="5.5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5.75"/>
      <name val="Arial"/>
      <family val="0"/>
    </font>
    <font>
      <sz val="10.25"/>
      <name val="Arial"/>
      <family val="0"/>
    </font>
    <font>
      <sz val="10.5"/>
      <name val="Arial"/>
      <family val="0"/>
    </font>
    <font>
      <sz val="9.5"/>
      <name val="Arial"/>
      <family val="0"/>
    </font>
    <font>
      <sz val="8.25"/>
      <name val="Arial"/>
      <family val="0"/>
    </font>
    <font>
      <sz val="9.75"/>
      <name val="Arial"/>
      <family val="0"/>
    </font>
    <font>
      <b/>
      <sz val="8"/>
      <color indexed="9"/>
      <name val="Arial"/>
      <family val="2"/>
    </font>
    <font>
      <b/>
      <sz val="6"/>
      <name val="Arial"/>
      <family val="2"/>
    </font>
    <font>
      <b/>
      <sz val="8.25"/>
      <color indexed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4.5"/>
      <name val="Arial"/>
      <family val="0"/>
    </font>
    <font>
      <sz val="4.75"/>
      <name val="Arial"/>
      <family val="0"/>
    </font>
    <font>
      <b/>
      <sz val="3"/>
      <name val="Arial"/>
      <family val="2"/>
    </font>
    <font>
      <b/>
      <sz val="8.75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double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166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 vertical="center"/>
    </xf>
    <xf numFmtId="0" fontId="0" fillId="2" borderId="24" xfId="0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 vertical="center"/>
    </xf>
    <xf numFmtId="0" fontId="1" fillId="2" borderId="27" xfId="0" applyFont="1" applyFill="1" applyBorder="1" applyAlignment="1">
      <alignment horizontal="left" vertical="center"/>
    </xf>
    <xf numFmtId="3" fontId="1" fillId="2" borderId="28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3" fontId="1" fillId="2" borderId="31" xfId="0" applyNumberFormat="1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1" fillId="2" borderId="35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 horizontal="right" vertical="center"/>
    </xf>
    <xf numFmtId="0" fontId="1" fillId="2" borderId="39" xfId="0" applyFont="1" applyFill="1" applyBorder="1" applyAlignment="1">
      <alignment horizontal="left" vertical="center"/>
    </xf>
    <xf numFmtId="3" fontId="1" fillId="2" borderId="40" xfId="0" applyNumberFormat="1" applyFont="1" applyFill="1" applyBorder="1" applyAlignment="1">
      <alignment horizontal="center" vertical="center"/>
    </xf>
    <xf numFmtId="3" fontId="1" fillId="2" borderId="41" xfId="0" applyNumberFormat="1" applyFont="1" applyFill="1" applyBorder="1" applyAlignment="1">
      <alignment horizontal="center" vertical="center"/>
    </xf>
    <xf numFmtId="3" fontId="1" fillId="2" borderId="38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0" fontId="0" fillId="2" borderId="23" xfId="0" applyFont="1" applyFill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0" fontId="0" fillId="2" borderId="25" xfId="0" applyFont="1" applyFill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0" fontId="0" fillId="2" borderId="28" xfId="0" applyFont="1" applyFill="1" applyBorder="1" applyAlignment="1">
      <alignment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2" borderId="11" xfId="0" applyFont="1" applyFill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2" borderId="11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" fillId="2" borderId="3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 vertical="center"/>
    </xf>
    <xf numFmtId="0" fontId="0" fillId="2" borderId="27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vertical="center"/>
    </xf>
    <xf numFmtId="3" fontId="0" fillId="2" borderId="1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0" fillId="2" borderId="30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3" fontId="0" fillId="0" borderId="4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1" fillId="2" borderId="16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2" borderId="16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15" xfId="0" applyFont="1" applyBorder="1" applyAlignment="1">
      <alignment/>
    </xf>
    <xf numFmtId="3" fontId="2" fillId="0" borderId="1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3" fontId="0" fillId="0" borderId="51" xfId="0" applyNumberFormat="1" applyFont="1" applyBorder="1" applyAlignment="1">
      <alignment horizontal="right" vertical="center"/>
    </xf>
    <xf numFmtId="0" fontId="0" fillId="2" borderId="52" xfId="0" applyFont="1" applyFill="1" applyBorder="1" applyAlignment="1">
      <alignment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vertical="center"/>
    </xf>
    <xf numFmtId="3" fontId="0" fillId="0" borderId="54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2" borderId="59" xfId="0" applyFont="1" applyFill="1" applyBorder="1" applyAlignment="1">
      <alignment vertical="center"/>
    </xf>
    <xf numFmtId="3" fontId="1" fillId="0" borderId="6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left" vertical="center"/>
    </xf>
    <xf numFmtId="0" fontId="0" fillId="2" borderId="64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top"/>
    </xf>
    <xf numFmtId="0" fontId="1" fillId="2" borderId="69" xfId="0" applyFont="1" applyFill="1" applyBorder="1" applyAlignment="1">
      <alignment horizontal="center" vertical="top"/>
    </xf>
    <xf numFmtId="0" fontId="1" fillId="2" borderId="6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70" xfId="0" applyNumberFormat="1" applyFont="1" applyBorder="1" applyAlignment="1">
      <alignment horizontal="center"/>
    </xf>
    <xf numFmtId="3" fontId="2" fillId="0" borderId="7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7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left" vertical="center"/>
    </xf>
    <xf numFmtId="0" fontId="0" fillId="2" borderId="7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72" xfId="0" applyFont="1" applyFill="1" applyBorder="1" applyAlignment="1">
      <alignment horizontal="left" vertical="center"/>
    </xf>
    <xf numFmtId="0" fontId="0" fillId="2" borderId="75" xfId="0" applyFont="1" applyFill="1" applyBorder="1" applyAlignment="1">
      <alignment horizontal="left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left" vertical="center"/>
    </xf>
    <xf numFmtId="0" fontId="0" fillId="2" borderId="53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47" xfId="0" applyFont="1" applyFill="1" applyBorder="1" applyAlignment="1">
      <alignment horizontal="left" vertical="center"/>
    </xf>
    <xf numFmtId="0" fontId="0" fillId="2" borderId="48" xfId="0" applyFont="1" applyFill="1" applyBorder="1" applyAlignment="1">
      <alignment horizontal="left" vertical="center"/>
    </xf>
    <xf numFmtId="0" fontId="1" fillId="2" borderId="7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70" xfId="0" applyFont="1" applyFill="1" applyBorder="1" applyAlignment="1">
      <alignment horizontal="left" vertical="center"/>
    </xf>
    <xf numFmtId="0" fontId="0" fillId="2" borderId="79" xfId="0" applyFont="1" applyFill="1" applyBorder="1" applyAlignment="1">
      <alignment horizontal="left" vertical="center"/>
    </xf>
    <xf numFmtId="0" fontId="0" fillId="2" borderId="80" xfId="0" applyFont="1" applyFill="1" applyBorder="1" applyAlignment="1">
      <alignment horizontal="left" vertical="center"/>
    </xf>
    <xf numFmtId="0" fontId="0" fillId="2" borderId="8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82" xfId="0" applyFont="1" applyFill="1" applyBorder="1" applyAlignment="1">
      <alignment horizontal="left" vertical="center"/>
    </xf>
    <xf numFmtId="0" fontId="0" fillId="2" borderId="83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/>
    </xf>
    <xf numFmtId="0" fontId="0" fillId="2" borderId="71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left"/>
    </xf>
    <xf numFmtId="0" fontId="0" fillId="2" borderId="69" xfId="0" applyFont="1" applyFill="1" applyBorder="1" applyAlignment="1">
      <alignment horizontal="left"/>
    </xf>
    <xf numFmtId="0" fontId="0" fillId="2" borderId="75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7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EDEDE"/>
      <rgbColor rgb="00808080"/>
      <rgbColor rgb="00438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 </a:t>
            </a:r>
          </a:p>
        </c:rich>
      </c:tx>
      <c:layout>
        <c:manualLayout>
          <c:xMode val="factor"/>
          <c:yMode val="factor"/>
          <c:x val="0.00225"/>
          <c:y val="-0.019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25"/>
          <c:w val="0.898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'1.RRHH'!$B$2:$D$2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'1.RRHH'!$B$7:$D$7</c:f>
              <c:numCache>
                <c:ptCount val="3"/>
                <c:pt idx="0">
                  <c:v>808</c:v>
                </c:pt>
                <c:pt idx="1">
                  <c:v>897</c:v>
                </c:pt>
                <c:pt idx="2">
                  <c:v>911</c:v>
                </c:pt>
              </c:numCache>
            </c:numRef>
          </c:val>
          <c:shape val="cylinder"/>
        </c:ser>
        <c:shape val="cylinder"/>
        <c:axId val="30645634"/>
        <c:axId val="7375251"/>
      </c:bar3D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375251"/>
        <c:crosses val="autoZero"/>
        <c:auto val="1"/>
        <c:lblOffset val="100"/>
        <c:noMultiLvlLbl val="0"/>
      </c:catAx>
      <c:valAx>
        <c:axId val="7375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0645634"/>
        <c:crossesAt val="1"/>
        <c:crossBetween val="between"/>
        <c:dispUnits/>
        <c:majorUnit val="2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</a:t>
            </a:r>
          </a:p>
        </c:rich>
      </c:tx>
      <c:layout>
        <c:manualLayout>
          <c:xMode val="factor"/>
          <c:yMode val="factor"/>
          <c:x val="0.01025"/>
          <c:y val="-0.02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4775"/>
          <c:w val="0.9027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'7.Medio Ambiente'!$B$2:$D$2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'7.Medio Ambiente'!$B$31:$D$31</c:f>
              <c:numCache>
                <c:ptCount val="3"/>
                <c:pt idx="0">
                  <c:v>8457</c:v>
                </c:pt>
                <c:pt idx="1">
                  <c:v>9242</c:v>
                </c:pt>
                <c:pt idx="2">
                  <c:v>10388</c:v>
                </c:pt>
              </c:numCache>
            </c:numRef>
          </c:val>
          <c:shape val="cylinder"/>
        </c:ser>
        <c:shape val="cylinder"/>
        <c:axId val="20149192"/>
        <c:axId val="47125001"/>
      </c:bar3D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1"/>
        <c:lblOffset val="100"/>
        <c:noMultiLvlLbl val="0"/>
      </c:catAx>
      <c:valAx>
        <c:axId val="47125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At val="1"/>
        <c:crossBetween val="between"/>
        <c:dispUnits/>
        <c:majorUnit val="25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MEDIO AMBIENTE 2008</a:t>
            </a:r>
          </a:p>
        </c:rich>
      </c:tx>
      <c:layout>
        <c:manualLayout>
          <c:xMode val="factor"/>
          <c:yMode val="factor"/>
          <c:x val="-0.31425"/>
          <c:y val="0.0542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3725"/>
          <c:y val="0.2855"/>
          <c:w val="0.531"/>
          <c:h val="0.558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DEDEDE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Control
Contaminación
21%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Protección
Biodiversidad
39%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Colaboración
14%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Servicios
Seguridad
24%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Otros
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('7.Medio Ambiente'!$A$3,'7.Medio Ambiente'!$A$7,'7.Medio Ambiente'!$A$12,'7.Medio Ambiente'!$A$19,'7.Medio Ambiente'!$A$25)</c:f>
              <c:strCache/>
            </c:strRef>
          </c:cat>
          <c:val>
            <c:numRef>
              <c:f>('7.Medio Ambiente'!$D$3,'7.Medio Ambiente'!$D$7,'7.Medio Ambiente'!$D$12,'7.Medio Ambiente'!$D$19,'7.Medio Ambiente'!$D$25)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</a:t>
            </a:r>
          </a:p>
        </c:rich>
      </c:tx>
      <c:layout>
        <c:manualLayout>
          <c:xMode val="factor"/>
          <c:yMode val="factor"/>
          <c:x val="0.0285"/>
          <c:y val="-0.011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163"/>
          <c:w val="0.87125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'8.Juego'!$B$2:$D$2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'8.Juego'!$B$28:$D$28</c:f>
              <c:numCache>
                <c:ptCount val="3"/>
                <c:pt idx="0">
                  <c:v>7702</c:v>
                </c:pt>
                <c:pt idx="1">
                  <c:v>13624</c:v>
                </c:pt>
                <c:pt idx="2">
                  <c:v>16275</c:v>
                </c:pt>
              </c:numCache>
            </c:numRef>
          </c:val>
          <c:shape val="cylinder"/>
        </c:ser>
        <c:shape val="cylinder"/>
        <c:axId val="21471826"/>
        <c:axId val="59028707"/>
      </c:bar3D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28707"/>
        <c:crosses val="autoZero"/>
        <c:auto val="1"/>
        <c:lblOffset val="100"/>
        <c:noMultiLvlLbl val="0"/>
      </c:catAx>
      <c:valAx>
        <c:axId val="59028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471826"/>
        <c:crossesAt val="1"/>
        <c:crossBetween val="between"/>
        <c:dispUnits/>
        <c:majorUnit val="25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JUEGO Y ESPECTÁCULOS 2008</a:t>
            </a:r>
          </a:p>
        </c:rich>
      </c:tx>
      <c:layout>
        <c:manualLayout>
          <c:xMode val="factor"/>
          <c:yMode val="factor"/>
          <c:x val="0.3085"/>
          <c:y val="-0.0215"/>
        </c:manualLayout>
      </c:layout>
      <c:spPr>
        <a:solidFill>
          <a:srgbClr val="003366"/>
        </a:solidFill>
        <a:ln w="3175"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8525"/>
          <c:y val="0.1785"/>
          <c:w val="0.3815"/>
          <c:h val="0.48875"/>
        </c:manualLayout>
      </c:layout>
      <c:pie3DChart>
        <c:varyColors val="1"/>
        <c:ser>
          <c:idx val="0"/>
          <c:order val="0"/>
          <c:tx>
            <c:strRef>
              <c:f>'8.Juego'!$A$1</c:f>
              <c:strCache>
                <c:ptCount val="1"/>
                <c:pt idx="0">
                  <c:v>8. JUEGO Y ESPECTÁCULOS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Espectáculos Públicos
21%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Taurinos con Muerte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Taurinos sin Muerte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Colaboración
20%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Otros
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('8.Juego'!$A$3,'8.Juego'!$A$10,'8.Juego'!$A$13,'8.Juego'!$A$16,'8.Juego'!$A$22,'8.Juego'!$A$27)</c:f>
              <c:strCache/>
            </c:strRef>
          </c:cat>
          <c:val>
            <c:numRef>
              <c:f>('8.Juego'!$D$3,'8.Juego'!$D$10,'8.Juego'!$D$13,'8.Juego'!$D$16,'8.Juego'!$D$22,'8.Juego'!$D$27)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ATESTADOS INTERANUAL</a:t>
            </a:r>
          </a:p>
        </c:rich>
      </c:tx>
      <c:layout>
        <c:manualLayout>
          <c:xMode val="factor"/>
          <c:yMode val="factor"/>
          <c:x val="0.0265"/>
          <c:y val="-0.021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25"/>
          <c:w val="0.98325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'9.Atestados'!$C$2:$E$2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'9.Atestados'!$C$12:$E$12</c:f>
              <c:numCache>
                <c:ptCount val="3"/>
                <c:pt idx="0">
                  <c:v>5206</c:v>
                </c:pt>
                <c:pt idx="1">
                  <c:v>7026</c:v>
                </c:pt>
                <c:pt idx="2">
                  <c:v>9728</c:v>
                </c:pt>
              </c:numCache>
            </c:numRef>
          </c:val>
          <c:shape val="cylinder"/>
        </c:ser>
        <c:shape val="cylinder"/>
        <c:axId val="61496316"/>
        <c:axId val="16595933"/>
      </c:bar3D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auto val="1"/>
        <c:lblOffset val="100"/>
        <c:noMultiLvlLbl val="0"/>
      </c:catAx>
      <c:valAx>
        <c:axId val="16595933"/>
        <c:scaling>
          <c:orientation val="minMax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496316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ATESTADOS APA</a:t>
            </a:r>
          </a:p>
        </c:rich>
      </c:tx>
      <c:layout>
        <c:manualLayout>
          <c:xMode val="factor"/>
          <c:yMode val="factor"/>
          <c:x val="0.046"/>
          <c:y val="-0.0187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15125"/>
          <c:y val="0.307"/>
          <c:w val="0.70025"/>
          <c:h val="0.555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2"/>
            <c:explosion val="11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33CCCC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Acc.
tráfico
5%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Seg. tráfico
31%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Laboral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M. Amb.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Otros (quebrantam)
51%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'9.Atestados'!$B$3:$B$7</c:f>
              <c:strCache>
                <c:ptCount val="5"/>
                <c:pt idx="0">
                  <c:v>Accidentes de tráfico</c:v>
                </c:pt>
                <c:pt idx="1">
                  <c:v>Delitos contra seguridad tráfico</c:v>
                </c:pt>
                <c:pt idx="2">
                  <c:v>Accidentes laborales</c:v>
                </c:pt>
                <c:pt idx="3">
                  <c:v>Delitos contra el medio ambiente</c:v>
                </c:pt>
                <c:pt idx="4">
                  <c:v>Otros (quebrantamientos, ppalm.)</c:v>
                </c:pt>
              </c:strCache>
            </c:strRef>
          </c:cat>
          <c:val>
            <c:numRef>
              <c:f>'9.Atestados'!$E$3:$E$7</c:f>
              <c:numCache>
                <c:ptCount val="5"/>
                <c:pt idx="0">
                  <c:v>68</c:v>
                </c:pt>
                <c:pt idx="1">
                  <c:v>797</c:v>
                </c:pt>
                <c:pt idx="2">
                  <c:v>18</c:v>
                </c:pt>
                <c:pt idx="3">
                  <c:v>35</c:v>
                </c:pt>
                <c:pt idx="4">
                  <c:v>977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ATESTADOS AIC</a:t>
            </a:r>
          </a:p>
        </c:rich>
      </c:tx>
      <c:layout>
        <c:manualLayout>
          <c:xMode val="factor"/>
          <c:yMode val="factor"/>
          <c:x val="-0.023"/>
          <c:y val="-0.0192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485"/>
          <c:y val="0.246"/>
          <c:w val="0.70625"/>
          <c:h val="0.6622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CCCC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Patrim. 60%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Personas 25%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Salud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Viol. Domést.
16%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'9.Atestados'!$B$8:$B$11</c:f>
              <c:strCache>
                <c:ptCount val="4"/>
                <c:pt idx="0">
                  <c:v>Delitos económicos y contra el patrimonio</c:v>
                </c:pt>
                <c:pt idx="1">
                  <c:v>Delitos contra las personas</c:v>
                </c:pt>
                <c:pt idx="2">
                  <c:v>Delitos contra la salud pública</c:v>
                </c:pt>
                <c:pt idx="3">
                  <c:v>Delitos de violencia doméstica</c:v>
                </c:pt>
              </c:strCache>
            </c:strRef>
          </c:cat>
          <c:val>
            <c:numRef>
              <c:f>'9.Atestados'!$E$8:$E$11</c:f>
              <c:numCache>
                <c:ptCount val="4"/>
                <c:pt idx="0">
                  <c:v>4999</c:v>
                </c:pt>
                <c:pt idx="1">
                  <c:v>1843</c:v>
                </c:pt>
                <c:pt idx="2">
                  <c:v>102</c:v>
                </c:pt>
                <c:pt idx="3">
                  <c:v>889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EVOLUCION INTERANUAL</a:t>
            </a:r>
          </a:p>
        </c:rich>
      </c:tx>
      <c:layout>
        <c:manualLayout>
          <c:xMode val="factor"/>
          <c:yMode val="factor"/>
          <c:x val="0.03225"/>
          <c:y val="-0.01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795"/>
          <c:w val="0.9005"/>
          <c:h val="0.8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'10.Detenciones'!$C$29:$E$29</c:f>
              <c:strCache>
                <c:ptCount val="1"/>
                <c:pt idx="0">
                  <c:v>2006 2007 2008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'10.Detenciones'!$C$29:$E$29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'10.Detenciones'!$C$30:$E$30</c:f>
              <c:numCache>
                <c:ptCount val="3"/>
                <c:pt idx="0">
                  <c:v>887</c:v>
                </c:pt>
                <c:pt idx="1">
                  <c:v>1163</c:v>
                </c:pt>
                <c:pt idx="2">
                  <c:v>1497</c:v>
                </c:pt>
              </c:numCache>
            </c:numRef>
          </c:val>
          <c:shape val="cylinder"/>
        </c:ser>
        <c:shape val="cylinder"/>
        <c:axId val="15145670"/>
        <c:axId val="2093303"/>
      </c:bar3D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93303"/>
        <c:crosses val="autoZero"/>
        <c:auto val="1"/>
        <c:lblOffset val="100"/>
        <c:noMultiLvlLbl val="0"/>
      </c:catAx>
      <c:valAx>
        <c:axId val="2093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14567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DETENCIONES POR COMISARIAS 2008</a:t>
            </a:r>
          </a:p>
        </c:rich>
      </c:tx>
      <c:layout>
        <c:manualLayout>
          <c:xMode val="factor"/>
          <c:yMode val="factor"/>
          <c:x val="-0.327"/>
          <c:y val="0.052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2975"/>
          <c:y val="0.39375"/>
          <c:w val="0.45975"/>
          <c:h val="0.3667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'10.Detenciones'!$A$8:$A$14</c:f>
              <c:strCache>
                <c:ptCount val="7"/>
                <c:pt idx="0">
                  <c:v>Tudela</c:v>
                </c:pt>
                <c:pt idx="1">
                  <c:v>Estella</c:v>
                </c:pt>
                <c:pt idx="2">
                  <c:v>Tafalla</c:v>
                </c:pt>
                <c:pt idx="3">
                  <c:v>Sangüesa</c:v>
                </c:pt>
                <c:pt idx="4">
                  <c:v>Elizondo</c:v>
                </c:pt>
                <c:pt idx="5">
                  <c:v>Alsasua</c:v>
                </c:pt>
                <c:pt idx="6">
                  <c:v>Pamplona</c:v>
                </c:pt>
              </c:strCache>
            </c:strRef>
          </c:cat>
          <c:val>
            <c:numRef>
              <c:f>'10.Detenciones'!$B$8:$B$14</c:f>
              <c:numCache>
                <c:ptCount val="7"/>
                <c:pt idx="0">
                  <c:v>377</c:v>
                </c:pt>
                <c:pt idx="1">
                  <c:v>26</c:v>
                </c:pt>
                <c:pt idx="2">
                  <c:v>116</c:v>
                </c:pt>
                <c:pt idx="3">
                  <c:v>41</c:v>
                </c:pt>
                <c:pt idx="4">
                  <c:v>70</c:v>
                </c:pt>
                <c:pt idx="5">
                  <c:v>63</c:v>
                </c:pt>
                <c:pt idx="6">
                  <c:v>804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DENUNCIAS INTERANUAL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675"/>
          <c:w val="0.9875"/>
          <c:h val="0.823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'11.Den Advas'!$B$2:$D$2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'11.Den Advas'!$B$17:$D$17</c:f>
              <c:numCache>
                <c:ptCount val="3"/>
                <c:pt idx="0">
                  <c:v>24738</c:v>
                </c:pt>
                <c:pt idx="1">
                  <c:v>33031</c:v>
                </c:pt>
                <c:pt idx="2">
                  <c:v>38679</c:v>
                </c:pt>
              </c:numCache>
            </c:numRef>
          </c:val>
          <c:shape val="cylinder"/>
        </c:ser>
        <c:shape val="cylinder"/>
        <c:axId val="18839728"/>
        <c:axId val="35339825"/>
      </c:bar3D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8397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RRHH POR ÁREAS 2008</a:t>
            </a:r>
          </a:p>
        </c:rich>
      </c:tx>
      <c:layout>
        <c:manualLayout>
          <c:xMode val="factor"/>
          <c:yMode val="factor"/>
          <c:x val="0.07975"/>
          <c:y val="0.011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23525"/>
          <c:y val="0.31225"/>
          <c:w val="0.5465"/>
          <c:h val="0.573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'1.RRHH'!$A$3:$A$6</c:f>
              <c:strCache>
                <c:ptCount val="4"/>
                <c:pt idx="0">
                  <c:v>Mando y Apoyo</c:v>
                </c:pt>
                <c:pt idx="1">
                  <c:v>Policía Administrativa</c:v>
                </c:pt>
                <c:pt idx="2">
                  <c:v>Seguridad Ciudadana</c:v>
                </c:pt>
                <c:pt idx="3">
                  <c:v>Investigación Criminal</c:v>
                </c:pt>
              </c:strCache>
            </c:strRef>
          </c:cat>
          <c:val>
            <c:numRef>
              <c:f>'1.RRHH'!$D$3:$D$6</c:f>
              <c:numCache>
                <c:ptCount val="4"/>
                <c:pt idx="0">
                  <c:v>111</c:v>
                </c:pt>
                <c:pt idx="1">
                  <c:v>263</c:v>
                </c:pt>
                <c:pt idx="2">
                  <c:v>455</c:v>
                </c:pt>
                <c:pt idx="3">
                  <c:v>82</c:v>
                </c:pt>
              </c:numCache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DENUNCIAS 2008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solidFill>
          <a:srgbClr val="000080"/>
        </a:solidFill>
        <a:ln w="3175"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7275"/>
          <c:y val="0.15875"/>
          <c:w val="0.52925"/>
          <c:h val="0.593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Velocidad
21%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Tte
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Seg. Ciud.
6%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Ord. Mun.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Medio
Natural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'11.Den Advas'!$A$3:$A$16</c:f>
              <c:strCache>
                <c:ptCount val="14"/>
                <c:pt idx="0">
                  <c:v>Seguridad vial</c:v>
                </c:pt>
                <c:pt idx="1">
                  <c:v>Exceso de velocidad</c:v>
                </c:pt>
                <c:pt idx="2">
                  <c:v>Transporte</c:v>
                </c:pt>
                <c:pt idx="3">
                  <c:v>Seguridad Ciudadana L.O.1/92</c:v>
                </c:pt>
                <c:pt idx="4">
                  <c:v>Juego</c:v>
                </c:pt>
                <c:pt idx="5">
                  <c:v>Ordenanzas municipales</c:v>
                </c:pt>
                <c:pt idx="6">
                  <c:v>Protección del medio natural</c:v>
                </c:pt>
                <c:pt idx="7">
                  <c:v>Armas</c:v>
                </c:pt>
                <c:pt idx="8">
                  <c:v>Caza</c:v>
                </c:pt>
                <c:pt idx="9">
                  <c:v>Espectáculos</c:v>
                </c:pt>
                <c:pt idx="10">
                  <c:v>Festejos taurinos</c:v>
                </c:pt>
                <c:pt idx="11">
                  <c:v>Otras</c:v>
                </c:pt>
                <c:pt idx="12">
                  <c:v>Pesca</c:v>
                </c:pt>
                <c:pt idx="13">
                  <c:v>Ruidos</c:v>
                </c:pt>
              </c:strCache>
            </c:strRef>
          </c:cat>
          <c:val>
            <c:numRef>
              <c:f>'11.Den Advas'!$D$3:$D$16</c:f>
              <c:numCache>
                <c:ptCount val="14"/>
                <c:pt idx="0">
                  <c:v>21878</c:v>
                </c:pt>
                <c:pt idx="1">
                  <c:v>9338</c:v>
                </c:pt>
                <c:pt idx="2">
                  <c:v>2193</c:v>
                </c:pt>
                <c:pt idx="3">
                  <c:v>2588</c:v>
                </c:pt>
                <c:pt idx="4">
                  <c:v>757</c:v>
                </c:pt>
                <c:pt idx="5">
                  <c:v>214</c:v>
                </c:pt>
                <c:pt idx="6">
                  <c:v>383</c:v>
                </c:pt>
                <c:pt idx="7">
                  <c:v>443</c:v>
                </c:pt>
                <c:pt idx="8">
                  <c:v>311</c:v>
                </c:pt>
                <c:pt idx="9">
                  <c:v>226</c:v>
                </c:pt>
                <c:pt idx="10">
                  <c:v>173</c:v>
                </c:pt>
                <c:pt idx="11">
                  <c:v>84</c:v>
                </c:pt>
                <c:pt idx="12">
                  <c:v>70</c:v>
                </c:pt>
                <c:pt idx="13">
                  <c:v>21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</a:t>
            </a:r>
          </a:p>
        </c:rich>
      </c:tx>
      <c:layout>
        <c:manualLayout>
          <c:xMode val="factor"/>
          <c:yMode val="factor"/>
          <c:x val="0.0235"/>
          <c:y val="-0.01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25"/>
          <c:w val="0.98375"/>
          <c:h val="0.89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'12.Informes'!$B$2:$D$2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'12.Informes'!$B$19:$D$19</c:f>
              <c:numCache>
                <c:ptCount val="3"/>
                <c:pt idx="0">
                  <c:v>11539</c:v>
                </c:pt>
                <c:pt idx="1">
                  <c:v>15676</c:v>
                </c:pt>
                <c:pt idx="2">
                  <c:v>13751</c:v>
                </c:pt>
              </c:numCache>
            </c:numRef>
          </c:val>
          <c:shape val="cylinder"/>
        </c:ser>
        <c:shape val="cylinder"/>
        <c:axId val="49622970"/>
        <c:axId val="43953547"/>
      </c:bar3D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953547"/>
        <c:crosses val="autoZero"/>
        <c:auto val="1"/>
        <c:lblOffset val="100"/>
        <c:noMultiLvlLbl val="0"/>
      </c:catAx>
      <c:valAx>
        <c:axId val="43953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DROGA INCAUTADA 2008</a:t>
            </a:r>
          </a:p>
        </c:rich>
      </c:tx>
      <c:layout/>
      <c:spPr>
        <a:solidFill>
          <a:srgbClr val="003366"/>
        </a:solid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6"/>
          <c:y val="0.2845"/>
          <c:w val="0.414"/>
          <c:h val="0.5962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Hachís 69%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Cocaína
13%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Marihuana 
8%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Speed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Extasis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'13.Incautaciones'!$A$3:$A$8</c:f>
              <c:strCache>
                <c:ptCount val="6"/>
                <c:pt idx="0">
                  <c:v>Hachís (gramos)</c:v>
                </c:pt>
                <c:pt idx="1">
                  <c:v>Cocaína (gramos)</c:v>
                </c:pt>
                <c:pt idx="2">
                  <c:v>Marihuana (gramos)</c:v>
                </c:pt>
                <c:pt idx="3">
                  <c:v>Plantas marihuana (unidades)</c:v>
                </c:pt>
                <c:pt idx="4">
                  <c:v>“Speed” (gramos)</c:v>
                </c:pt>
                <c:pt idx="5">
                  <c:v>Extasis (unidades)</c:v>
                </c:pt>
              </c:strCache>
            </c:strRef>
          </c:cat>
          <c:val>
            <c:numRef>
              <c:f>'13.Incautaciones'!$D$3:$D$8</c:f>
              <c:numCache>
                <c:ptCount val="6"/>
                <c:pt idx="0">
                  <c:v>15533</c:v>
                </c:pt>
                <c:pt idx="1">
                  <c:v>4641</c:v>
                </c:pt>
                <c:pt idx="2">
                  <c:v>2110</c:v>
                </c:pt>
                <c:pt idx="3">
                  <c:v>412</c:v>
                </c:pt>
                <c:pt idx="4">
                  <c:v>1209</c:v>
                </c:pt>
                <c:pt idx="5">
                  <c:v>1348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DENUNCIAS PENALES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4075"/>
          <c:w val="0.9612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'15.OAC'!$D$12:$F$12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'15.OAC'!$D$20:$F$20</c:f>
              <c:numCache>
                <c:ptCount val="3"/>
                <c:pt idx="0">
                  <c:v>2945</c:v>
                </c:pt>
                <c:pt idx="1">
                  <c:v>5173</c:v>
                </c:pt>
                <c:pt idx="2">
                  <c:v>6119</c:v>
                </c:pt>
              </c:numCache>
            </c:numRef>
          </c:val>
          <c:shape val="cylinder"/>
        </c:ser>
        <c:shape val="cylinder"/>
        <c:axId val="60037604"/>
        <c:axId val="3467525"/>
      </c:bar3D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7525"/>
        <c:crosses val="autoZero"/>
        <c:auto val="1"/>
        <c:lblOffset val="100"/>
        <c:noMultiLvlLbl val="0"/>
      </c:catAx>
      <c:valAx>
        <c:axId val="3467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GESTIONES DESDE CMC  </a:t>
            </a:r>
          </a:p>
        </c:rich>
      </c:tx>
      <c:layout>
        <c:manualLayout>
          <c:xMode val="factor"/>
          <c:yMode val="factor"/>
          <c:x val="0.02975"/>
          <c:y val="-0.0037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0.95975"/>
          <c:h val="0.86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'16.CMC'!$B$2:$D$2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'16.CMC'!$B$8:$D$8</c:f>
              <c:numCache>
                <c:ptCount val="3"/>
                <c:pt idx="0">
                  <c:v>381671</c:v>
                </c:pt>
                <c:pt idx="1">
                  <c:v>374362</c:v>
                </c:pt>
                <c:pt idx="2">
                  <c:v>294913</c:v>
                </c:pt>
              </c:numCache>
            </c:numRef>
          </c:val>
          <c:shape val="cylinder"/>
        </c:ser>
        <c:shape val="cylinder"/>
        <c:axId val="31207726"/>
        <c:axId val="12434079"/>
      </c:bar3D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434079"/>
        <c:crosses val="autoZero"/>
        <c:auto val="1"/>
        <c:lblOffset val="100"/>
        <c:noMultiLvlLbl val="0"/>
      </c:catAx>
      <c:valAx>
        <c:axId val="12434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2077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CONSULTAS REQUISITORIAS</a:t>
            </a:r>
          </a:p>
        </c:rich>
      </c:tx>
      <c:layout>
        <c:manualLayout>
          <c:xMode val="factor"/>
          <c:yMode val="factor"/>
          <c:x val="0.027"/>
          <c:y val="-0.019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225"/>
          <c:w val="0.93725"/>
          <c:h val="0.827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'17.Requisitorias'!$B$2:$D$2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'17.Requisitorias'!$B$3:$D$3</c:f>
              <c:numCache>
                <c:ptCount val="3"/>
                <c:pt idx="0">
                  <c:v>72266</c:v>
                </c:pt>
                <c:pt idx="1">
                  <c:v>86925</c:v>
                </c:pt>
                <c:pt idx="2">
                  <c:v>106331</c:v>
                </c:pt>
              </c:numCache>
            </c:numRef>
          </c:val>
          <c:shape val="cylinder"/>
        </c:ser>
        <c:shape val="cylinder"/>
        <c:axId val="44797848"/>
        <c:axId val="527449"/>
      </c:bar3D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auto val="1"/>
        <c:lblOffset val="100"/>
        <c:noMultiLvlLbl val="0"/>
      </c:catAx>
      <c:valAx>
        <c:axId val="527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7978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TIPO DE PROCESO 2008</a:t>
            </a:r>
          </a:p>
        </c:rich>
      </c:tx>
      <c:layout>
        <c:manualLayout>
          <c:xMode val="factor"/>
          <c:yMode val="factor"/>
          <c:x val="-0.14425"/>
          <c:y val="0.0115"/>
        </c:manualLayout>
      </c:layout>
      <c:spPr>
        <a:solidFill>
          <a:srgbClr val="003366"/>
        </a:solidFill>
        <a:ln w="3175">
          <a:solidFill>
            <a:srgbClr val="003366"/>
          </a:solidFill>
        </a:ln>
      </c:spPr>
    </c:title>
    <c:view3D>
      <c:rotX val="2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32325"/>
          <c:y val="0.27025"/>
          <c:w val="0.3935"/>
          <c:h val="0.56225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Personas
42%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'17.Requisitorias'!$A$14:$C$16</c:f>
              <c:multiLvlStrCache>
                <c:ptCount val="3"/>
                <c:lvl>
                  <c:pt idx="0">
                    <c:v>Vehículos</c:v>
                  </c:pt>
                  <c:pt idx="1">
                    <c:v>Personas</c:v>
                  </c:pt>
                  <c:pt idx="2">
                    <c:v>Víctimas (medidas de alejamiento)</c:v>
                  </c:pt>
                </c:lvl>
              </c:multiLvlStrCache>
            </c:multiLvlStrRef>
          </c:cat>
          <c:val>
            <c:numRef>
              <c:f>'17.Requisitorias'!$D$14:$D$16</c:f>
              <c:numCache>
                <c:ptCount val="3"/>
                <c:pt idx="0">
                  <c:v>45665</c:v>
                </c:pt>
                <c:pt idx="1">
                  <c:v>36106</c:v>
                </c:pt>
                <c:pt idx="2">
                  <c:v>5154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EVOLUCION INTERANUAL</a:t>
            </a:r>
          </a:p>
        </c:rich>
      </c:tx>
      <c:layout>
        <c:manualLayout>
          <c:xMode val="factor"/>
          <c:yMode val="factor"/>
          <c:x val="0.02875"/>
          <c:y val="-0.021"/>
        </c:manualLayout>
      </c:layout>
      <c:spPr>
        <a:solidFill>
          <a:srgbClr val="003366"/>
        </a:solidFill>
        <a:ln w="3175">
          <a:solidFill>
            <a:srgbClr val="003366"/>
          </a:solidFill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325"/>
          <c:w val="0.877"/>
          <c:h val="0.82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'18.Científica'!$B$2:$D$2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'18.Científica'!$B$9:$D$9</c:f>
              <c:numCache>
                <c:ptCount val="3"/>
                <c:pt idx="0">
                  <c:v>1754</c:v>
                </c:pt>
                <c:pt idx="1">
                  <c:v>2618</c:v>
                </c:pt>
                <c:pt idx="2">
                  <c:v>3238</c:v>
                </c:pt>
              </c:numCache>
            </c:numRef>
          </c:val>
          <c:shape val="cylinder"/>
        </c:ser>
        <c:shape val="cylinder"/>
        <c:axId val="4747042"/>
        <c:axId val="42723379"/>
      </c:bar3D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470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ACTUACIONES 2008</a:t>
            </a:r>
          </a:p>
        </c:rich>
      </c:tx>
      <c:layout>
        <c:manualLayout>
          <c:xMode val="factor"/>
          <c:yMode val="factor"/>
          <c:x val="0.3845"/>
          <c:y val="-0.0222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3085"/>
          <c:y val="0.2555"/>
          <c:w val="0.46025"/>
          <c:h val="0.744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Reseñas
Detenidos
36%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Necroreseñas
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Muestras
ADN
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Latentes
SAID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'18.Científica'!$A$3:$A$8</c:f>
              <c:strCache>
                <c:ptCount val="6"/>
                <c:pt idx="0">
                  <c:v>Decadactilares al SAID</c:v>
                </c:pt>
                <c:pt idx="1">
                  <c:v>Reseñas de detenidos</c:v>
                </c:pt>
                <c:pt idx="2">
                  <c:v>Inspecciones oculares</c:v>
                </c:pt>
                <c:pt idx="3">
                  <c:v>Necrorreseñas</c:v>
                </c:pt>
                <c:pt idx="4">
                  <c:v>Muestras de ADN</c:v>
                </c:pt>
                <c:pt idx="5">
                  <c:v>Latentes al SAID</c:v>
                </c:pt>
              </c:strCache>
            </c:strRef>
          </c:cat>
          <c:val>
            <c:numRef>
              <c:f>'18.Científica'!$D$3:$D$8</c:f>
              <c:numCache>
                <c:ptCount val="6"/>
                <c:pt idx="0">
                  <c:v>1136</c:v>
                </c:pt>
                <c:pt idx="1">
                  <c:v>1248</c:v>
                </c:pt>
                <c:pt idx="2">
                  <c:v>393</c:v>
                </c:pt>
                <c:pt idx="3">
                  <c:v>107</c:v>
                </c:pt>
                <c:pt idx="4">
                  <c:v>220</c:v>
                </c:pt>
                <c:pt idx="5">
                  <c:v>134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EVOLUCION INTERANUAL</a:t>
            </a:r>
          </a:p>
        </c:rich>
      </c:tx>
      <c:layout>
        <c:manualLayout>
          <c:xMode val="factor"/>
          <c:yMode val="factor"/>
          <c:x val="0.03175"/>
          <c:y val="-0.021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6"/>
          <c:w val="0.908"/>
          <c:h val="0.82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'20.Régimen Interno'!$B$2:$D$2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'20.Régimen Interno'!$B$8:$D$8</c:f>
              <c:numCache>
                <c:ptCount val="3"/>
                <c:pt idx="0">
                  <c:v>212</c:v>
                </c:pt>
                <c:pt idx="1">
                  <c:v>307</c:v>
                </c:pt>
                <c:pt idx="2">
                  <c:v>293</c:v>
                </c:pt>
              </c:numCache>
            </c:numRef>
          </c:val>
          <c:shape val="cylinder"/>
        </c:ser>
        <c:shape val="cylinder"/>
        <c:axId val="48966092"/>
        <c:axId val="38041645"/>
      </c:bar3D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9660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KMS ANUALES POR VEHÍCULO</a:t>
            </a:r>
          </a:p>
        </c:rich>
      </c:tx>
      <c:layout>
        <c:manualLayout>
          <c:xMode val="factor"/>
          <c:yMode val="factor"/>
          <c:x val="0.0365"/>
          <c:y val="-0.0197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2"/>
          <c:y val="0.16925"/>
          <c:w val="0.84025"/>
          <c:h val="0.82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'4.Vehículos'!$B$2:$D$2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'4.Vehículos'!$B$5:$D$5</c:f>
              <c:numCache>
                <c:ptCount val="3"/>
                <c:pt idx="0">
                  <c:v>21818.044444444444</c:v>
                </c:pt>
                <c:pt idx="1">
                  <c:v>20270.564814814814</c:v>
                </c:pt>
              </c:numCache>
            </c:numRef>
          </c:val>
          <c:shape val="cylinder"/>
        </c:ser>
        <c:shape val="cylinder"/>
        <c:axId val="66377260"/>
        <c:axId val="60524429"/>
      </c:bar3D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auto val="1"/>
        <c:lblOffset val="100"/>
        <c:noMultiLvlLbl val="0"/>
      </c:catAx>
      <c:valAx>
        <c:axId val="60524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772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RÉGIMEN INTERNO 2008</a:t>
            </a:r>
          </a:p>
        </c:rich>
      </c:tx>
      <c:layout>
        <c:manualLayout>
          <c:xMode val="factor"/>
          <c:yMode val="factor"/>
          <c:x val="-0.289"/>
          <c:y val="0.020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025"/>
          <c:y val="0.158"/>
          <c:w val="0.4255"/>
          <c:h val="0.5732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Gest armas y
credenciales
42%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Reclamación
Sugerencias
Agradecim.
35%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Investigac.
interna
14%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Asuntos
calidad
3%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'20.Régimen Interno'!$A$3:$A$7</c:f>
              <c:strCache>
                <c:ptCount val="5"/>
                <c:pt idx="0">
                  <c:v>Gestiones armas / credenciales</c:v>
                </c:pt>
                <c:pt idx="1">
                  <c:v>Reclamac-Suger-Agradectos (RSA)</c:v>
                </c:pt>
                <c:pt idx="2">
                  <c:v>Investigaciones internas</c:v>
                </c:pt>
                <c:pt idx="3">
                  <c:v>Expedientes disciplinarios</c:v>
                </c:pt>
                <c:pt idx="4">
                  <c:v>Asuntos sobre calidad</c:v>
                </c:pt>
              </c:strCache>
            </c:strRef>
          </c:cat>
          <c:val>
            <c:numRef>
              <c:f>'20.Régimen Interno'!$D$3:$D$7</c:f>
              <c:numCache>
                <c:ptCount val="5"/>
                <c:pt idx="0">
                  <c:v>109</c:v>
                </c:pt>
                <c:pt idx="1">
                  <c:v>129</c:v>
                </c:pt>
                <c:pt idx="2">
                  <c:v>33</c:v>
                </c:pt>
                <c:pt idx="3">
                  <c:v>17</c:v>
                </c:pt>
                <c:pt idx="4">
                  <c:v>5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FORMACIÓN EN SEGURIDAD  VIAL</a:t>
            </a:r>
          </a:p>
        </c:rich>
      </c:tx>
      <c:layout>
        <c:manualLayout>
          <c:xMode val="factor"/>
          <c:yMode val="factor"/>
          <c:x val="0.0085"/>
          <c:y val="-0.017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575"/>
          <c:w val="0.940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'22.Escolares'!$B$2:$D$2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'22.Escolares'!$B$6:$D$6</c:f>
              <c:numCache>
                <c:ptCount val="3"/>
                <c:pt idx="0">
                  <c:v>152</c:v>
                </c:pt>
                <c:pt idx="1">
                  <c:v>184</c:v>
                </c:pt>
                <c:pt idx="2">
                  <c:v>189</c:v>
                </c:pt>
              </c:numCache>
            </c:numRef>
          </c:val>
          <c:shape val="cylinder"/>
        </c:ser>
        <c:shape val="cylinder"/>
        <c:axId val="6830486"/>
        <c:axId val="61474375"/>
      </c:bar3D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830486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ALUMNOS 2008</a:t>
            </a:r>
          </a:p>
        </c:rich>
      </c:tx>
      <c:layout/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VISITAS A PF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'22.Escolares'!$E$3</c:f>
              <c:numCache>
                <c:ptCount val="1"/>
                <c:pt idx="0">
                  <c:v>1430</c:v>
                </c:pt>
              </c:numCache>
            </c:numRef>
          </c:val>
          <c:shape val="cylinder"/>
        </c:ser>
        <c:ser>
          <c:idx val="1"/>
          <c:order val="1"/>
          <c:tx>
            <c:v>CHARLAS ED. VIAL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'22.Escolares'!$E$4</c:f>
              <c:numCache>
                <c:ptCount val="1"/>
                <c:pt idx="0">
                  <c:v>2458</c:v>
                </c:pt>
              </c:numCache>
            </c:numRef>
          </c:val>
          <c:shape val="cylinder"/>
        </c:ser>
        <c:ser>
          <c:idx val="2"/>
          <c:order val="2"/>
          <c:tx>
            <c:v>VISITAS PARQUE POLO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'22.Escolares'!$E$5</c:f>
              <c:numCache>
                <c:ptCount val="1"/>
                <c:pt idx="0">
                  <c:v>5080</c:v>
                </c:pt>
              </c:numCache>
            </c:numRef>
          </c:val>
          <c:shape val="cylinder"/>
        </c:ser>
        <c:shape val="cylinder"/>
        <c:axId val="16398464"/>
        <c:axId val="13368449"/>
      </c:bar3D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368449"/>
        <c:crosses val="autoZero"/>
        <c:auto val="1"/>
        <c:lblOffset val="100"/>
        <c:noMultiLvlLbl val="0"/>
      </c:catAx>
      <c:valAx>
        <c:axId val="13368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8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</a:t>
            </a:r>
          </a:p>
        </c:rich>
      </c:tx>
      <c:layout>
        <c:manualLayout>
          <c:xMode val="factor"/>
          <c:yMode val="factor"/>
          <c:x val="0.029"/>
          <c:y val="-0.020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22275"/>
          <c:w val="0.961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'5.Seg. Ciudadana'!$B$2:$D$2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'5.Seg. Ciudadana'!$B$15:$D$15</c:f>
              <c:numCache>
                <c:ptCount val="3"/>
                <c:pt idx="0">
                  <c:v>58477</c:v>
                </c:pt>
                <c:pt idx="1">
                  <c:v>202723</c:v>
                </c:pt>
                <c:pt idx="2">
                  <c:v>320487</c:v>
                </c:pt>
              </c:numCache>
            </c:numRef>
          </c:val>
          <c:shape val="cylinder"/>
        </c:ser>
        <c:shape val="cylinder"/>
        <c:axId val="7848950"/>
        <c:axId val="3531687"/>
      </c:bar3DChart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1687"/>
        <c:crosses val="autoZero"/>
        <c:auto val="1"/>
        <c:lblOffset val="100"/>
        <c:noMultiLvlLbl val="0"/>
      </c:catAx>
      <c:valAx>
        <c:axId val="3531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489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SEGURIDAD CIUDADANA 2008</a:t>
            </a:r>
          </a:p>
        </c:rich>
      </c:tx>
      <c:layout>
        <c:manualLayout>
          <c:xMode val="factor"/>
          <c:yMode val="factor"/>
          <c:x val="-0.09275"/>
          <c:y val="-0.010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1355"/>
          <c:y val="0.19775"/>
          <c:w val="0.39725"/>
          <c:h val="0.411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99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</c:dPt>
          <c:dPt>
            <c:idx val="1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Patrullas 63%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Identificación de personas
19%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Servicios Escolares
6%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Patrullaje
a pie
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Detenidos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Despliegues prevents.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DEC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Apoyos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Serv. Esp.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latin typeface="Arial"/>
                        <a:ea typeface="Arial"/>
                        <a:cs typeface="Arial"/>
                      </a:rPr>
                      <a:t>Retirada carteles...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latin typeface="Arial"/>
                        <a:ea typeface="Arial"/>
                        <a:cs typeface="Arial"/>
                      </a:rPr>
                      <a:t>Retirada carteles, pancartas..
0%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latin typeface="Arial"/>
                        <a:ea typeface="Arial"/>
                        <a:cs typeface="Arial"/>
                      </a:rPr>
                      <a:t>Desalojos
0%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'5.Seg. Ciudadana'!$A$3:$A$14</c:f>
              <c:strCache>
                <c:ptCount val="9"/>
                <c:pt idx="0">
                  <c:v>Patrullas de seguridad ciudadana</c:v>
                </c:pt>
                <c:pt idx="1">
                  <c:v>Identificaciones de personas</c:v>
                </c:pt>
                <c:pt idx="2">
                  <c:v>Servicios en centros escolares</c:v>
                </c:pt>
                <c:pt idx="3">
                  <c:v>Horas de patrullaje a pie</c:v>
                </c:pt>
                <c:pt idx="4">
                  <c:v>Custodias, conducciones y traslados de detenidos</c:v>
                </c:pt>
                <c:pt idx="5">
                  <c:v>Dispositivos Estáticos de Control (DEC)</c:v>
                </c:pt>
                <c:pt idx="6">
                  <c:v>Despliegues preventivos</c:v>
                </c:pt>
                <c:pt idx="7">
                  <c:v>Servicios de apoyo a otras áreas</c:v>
                </c:pt>
                <c:pt idx="8">
                  <c:v>Servicios especiales</c:v>
                </c:pt>
              </c:strCache>
            </c:strRef>
          </c:cat>
          <c:val>
            <c:numRef>
              <c:f>'5.Seg. Ciudadana'!$D$3:$D$11</c:f>
              <c:numCache>
                <c:ptCount val="9"/>
                <c:pt idx="0">
                  <c:v>201984</c:v>
                </c:pt>
                <c:pt idx="1">
                  <c:v>62473</c:v>
                </c:pt>
                <c:pt idx="2">
                  <c:v>19947</c:v>
                </c:pt>
                <c:pt idx="3">
                  <c:v>12771</c:v>
                </c:pt>
                <c:pt idx="4">
                  <c:v>6789</c:v>
                </c:pt>
                <c:pt idx="5">
                  <c:v>6971</c:v>
                </c:pt>
                <c:pt idx="6">
                  <c:v>4702</c:v>
                </c:pt>
                <c:pt idx="7">
                  <c:v>3190</c:v>
                </c:pt>
                <c:pt idx="8">
                  <c:v>1139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ACCIDENTES CON VÍCTIMAS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solidFill>
          <a:srgbClr val="00008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175"/>
          <c:y val="0.21825"/>
          <c:w val="0.95825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'6.Tráfico'!$A$12:$A$14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'6.Tráfico'!$D$12:$D$14</c:f>
              <c:numCache>
                <c:ptCount val="3"/>
                <c:pt idx="0">
                  <c:v>963</c:v>
                </c:pt>
                <c:pt idx="1">
                  <c:v>859</c:v>
                </c:pt>
                <c:pt idx="2">
                  <c:v>810</c:v>
                </c:pt>
              </c:numCache>
            </c:numRef>
          </c:val>
          <c:shape val="cylinder"/>
        </c:ser>
        <c:gapWidth val="60"/>
        <c:shape val="cylinder"/>
        <c:axId val="31785184"/>
        <c:axId val="17631201"/>
      </c:bar3D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631201"/>
        <c:crosses val="autoZero"/>
        <c:auto val="1"/>
        <c:lblOffset val="100"/>
        <c:noMultiLvlLbl val="0"/>
      </c:catAx>
      <c:valAx>
        <c:axId val="17631201"/>
        <c:scaling>
          <c:orientation val="minMax"/>
          <c:min val="5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178518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FALLECIDOS</a:t>
            </a:r>
          </a:p>
        </c:rich>
      </c:tx>
      <c:layout>
        <c:manualLayout>
          <c:xMode val="factor"/>
          <c:yMode val="factor"/>
          <c:x val="0.01975"/>
          <c:y val="-0.02025"/>
        </c:manualLayout>
      </c:layout>
      <c:spPr>
        <a:solidFill>
          <a:srgbClr val="00008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.213"/>
          <c:w val="0.96025"/>
          <c:h val="0.7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'6.Tráfico'!$A$12:$A$14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'6.Tráfico'!$J$12:$J$14</c:f>
              <c:numCache>
                <c:ptCount val="3"/>
                <c:pt idx="0">
                  <c:v>41</c:v>
                </c:pt>
                <c:pt idx="1">
                  <c:v>43</c:v>
                </c:pt>
                <c:pt idx="2">
                  <c:v>44</c:v>
                </c:pt>
              </c:numCache>
            </c:numRef>
          </c:val>
          <c:shape val="cylinder"/>
        </c:ser>
        <c:gapWidth val="160"/>
        <c:shape val="cylinder"/>
        <c:axId val="24463082"/>
        <c:axId val="18841147"/>
      </c:bar3D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8841147"/>
        <c:crosses val="autoZero"/>
        <c:auto val="1"/>
        <c:lblOffset val="100"/>
        <c:noMultiLvlLbl val="0"/>
      </c:catAx>
      <c:valAx>
        <c:axId val="18841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4463082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CONTROLES</a:t>
            </a:r>
          </a:p>
        </c:rich>
      </c:tx>
      <c:layout>
        <c:manualLayout>
          <c:xMode val="factor"/>
          <c:yMode val="factor"/>
          <c:x val="-0.2925"/>
          <c:y val="0"/>
        </c:manualLayout>
      </c:layout>
      <c:spPr>
        <a:solidFill>
          <a:srgbClr val="000080"/>
        </a:solidFill>
        <a:ln w="3175">
          <a:noFill/>
        </a:ln>
      </c:spPr>
    </c:title>
    <c:view3D>
      <c:rotX val="17"/>
      <c:rotY val="34"/>
      <c:depthPercent val="100"/>
      <c:rAngAx val="1"/>
    </c:view3D>
    <c:plotArea>
      <c:layout>
        <c:manualLayout>
          <c:xMode val="edge"/>
          <c:yMode val="edge"/>
          <c:x val="0"/>
          <c:y val="0.24425"/>
          <c:w val="1"/>
          <c:h val="0.75575"/>
        </c:manualLayout>
      </c:layout>
      <c:bar3DChart>
        <c:barDir val="col"/>
        <c:grouping val="clustered"/>
        <c:varyColors val="0"/>
        <c:ser>
          <c:idx val="0"/>
          <c:order val="0"/>
          <c:tx>
            <c:v>Documentación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'6.Tráfico'!$A$12:$A$14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'6.Tráfico'!$C$5:$C$7</c:f>
              <c:numCache>
                <c:ptCount val="3"/>
                <c:pt idx="0">
                  <c:v>179808</c:v>
                </c:pt>
                <c:pt idx="1">
                  <c:v>400063</c:v>
                </c:pt>
                <c:pt idx="2">
                  <c:v>321206</c:v>
                </c:pt>
              </c:numCache>
            </c:numRef>
          </c:val>
          <c:shape val="cylinder"/>
        </c:ser>
        <c:ser>
          <c:idx val="1"/>
          <c:order val="1"/>
          <c:tx>
            <c:v>Velocidad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'6.Tráfico'!$A$12:$A$14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'6.Tráfico'!$G$5:$G$7</c:f>
              <c:numCache>
                <c:ptCount val="3"/>
                <c:pt idx="0">
                  <c:v>442418</c:v>
                </c:pt>
                <c:pt idx="1">
                  <c:v>327724</c:v>
                </c:pt>
                <c:pt idx="2">
                  <c:v>462564</c:v>
                </c:pt>
              </c:numCache>
            </c:numRef>
          </c:val>
          <c:shape val="cylinder"/>
        </c:ser>
        <c:shape val="cylinder"/>
        <c:axId val="35352596"/>
        <c:axId val="49737909"/>
      </c:bar3D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auto val="1"/>
        <c:lblOffset val="100"/>
        <c:noMultiLvlLbl val="0"/>
      </c:catAx>
      <c:valAx>
        <c:axId val="4973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5259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175"/>
          <c:y val="0"/>
          <c:w val="0.502"/>
          <c:h val="0.150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525"/>
          <c:w val="1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v>Alcohol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cat>
            <c:numRef>
              <c:f>#REF!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#REF!</c:f>
              <c:numCache>
                <c:ptCount val="3"/>
                <c:pt idx="0">
                  <c:v>26140</c:v>
                </c:pt>
                <c:pt idx="1">
                  <c:v>40321</c:v>
                </c:pt>
                <c:pt idx="2">
                  <c:v>42681</c:v>
                </c:pt>
              </c:numCache>
            </c:numRef>
          </c:val>
          <c:shape val="cylinder"/>
        </c:ser>
        <c:ser>
          <c:idx val="1"/>
          <c:order val="1"/>
          <c:tx>
            <c:v>Transportes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#REF!</c:f>
              <c:numCache>
                <c:ptCount val="3"/>
                <c:pt idx="0">
                  <c:v>10451</c:v>
                </c:pt>
                <c:pt idx="1">
                  <c:v>13340</c:v>
                </c:pt>
                <c:pt idx="2">
                  <c:v>16849</c:v>
                </c:pt>
              </c:numCache>
            </c:numRef>
          </c:val>
          <c:shape val="cylinder"/>
        </c:ser>
        <c:shape val="cylinder"/>
        <c:axId val="44987998"/>
        <c:axId val="2238799"/>
      </c:bar3DChart>
      <c:cat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auto val="1"/>
        <c:lblOffset val="100"/>
        <c:noMultiLvlLbl val="0"/>
      </c:catAx>
      <c:valAx>
        <c:axId val="223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73"/>
          <c:y val="0.0055"/>
          <c:w val="0.427"/>
          <c:h val="0.150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3</xdr:col>
      <xdr:colOff>838200</xdr:colOff>
      <xdr:row>9</xdr:row>
      <xdr:rowOff>0</xdr:rowOff>
    </xdr:to>
    <xdr:graphicFrame>
      <xdr:nvGraphicFramePr>
        <xdr:cNvPr id="1" name="Chart 3"/>
        <xdr:cNvGraphicFramePr/>
      </xdr:nvGraphicFramePr>
      <xdr:xfrm>
        <a:off x="9525" y="1971675"/>
        <a:ext cx="48387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</xdr:row>
      <xdr:rowOff>9525</xdr:rowOff>
    </xdr:from>
    <xdr:to>
      <xdr:col>3</xdr:col>
      <xdr:colOff>838200</xdr:colOff>
      <xdr:row>11</xdr:row>
      <xdr:rowOff>142875</xdr:rowOff>
    </xdr:to>
    <xdr:graphicFrame>
      <xdr:nvGraphicFramePr>
        <xdr:cNvPr id="2" name="Chart 4"/>
        <xdr:cNvGraphicFramePr/>
      </xdr:nvGraphicFramePr>
      <xdr:xfrm>
        <a:off x="9525" y="4152900"/>
        <a:ext cx="48387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247650</xdr:rowOff>
    </xdr:from>
    <xdr:to>
      <xdr:col>3</xdr:col>
      <xdr:colOff>790575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9525" y="4057650"/>
        <a:ext cx="55816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3</xdr:col>
      <xdr:colOff>704850</xdr:colOff>
      <xdr:row>33</xdr:row>
      <xdr:rowOff>133350</xdr:rowOff>
    </xdr:to>
    <xdr:graphicFrame>
      <xdr:nvGraphicFramePr>
        <xdr:cNvPr id="1" name="Chart 6"/>
        <xdr:cNvGraphicFramePr/>
      </xdr:nvGraphicFramePr>
      <xdr:xfrm>
        <a:off x="9525" y="3352800"/>
        <a:ext cx="4381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5</xdr:col>
      <xdr:colOff>762000</xdr:colOff>
      <xdr:row>38</xdr:row>
      <xdr:rowOff>9525</xdr:rowOff>
    </xdr:to>
    <xdr:graphicFrame>
      <xdr:nvGraphicFramePr>
        <xdr:cNvPr id="1" name="Chart 2"/>
        <xdr:cNvGraphicFramePr/>
      </xdr:nvGraphicFramePr>
      <xdr:xfrm>
        <a:off x="9525" y="4486275"/>
        <a:ext cx="49911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3</xdr:col>
      <xdr:colOff>771525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9525" y="2305050"/>
        <a:ext cx="4886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47625</xdr:rowOff>
    </xdr:from>
    <xdr:to>
      <xdr:col>3</xdr:col>
      <xdr:colOff>723900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9525" y="3886200"/>
        <a:ext cx="42672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3</xdr:col>
      <xdr:colOff>695325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0" y="5924550"/>
        <a:ext cx="424815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3</xdr:col>
      <xdr:colOff>704850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9525" y="2314575"/>
        <a:ext cx="50292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3</xdr:col>
      <xdr:colOff>704850</xdr:colOff>
      <xdr:row>15</xdr:row>
      <xdr:rowOff>114300</xdr:rowOff>
    </xdr:to>
    <xdr:graphicFrame>
      <xdr:nvGraphicFramePr>
        <xdr:cNvPr id="2" name="Chart 2"/>
        <xdr:cNvGraphicFramePr/>
      </xdr:nvGraphicFramePr>
      <xdr:xfrm>
        <a:off x="9525" y="4362450"/>
        <a:ext cx="5029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3</xdr:col>
      <xdr:colOff>704850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525" y="2152650"/>
        <a:ext cx="460057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38100</xdr:rowOff>
    </xdr:from>
    <xdr:to>
      <xdr:col>3</xdr:col>
      <xdr:colOff>695325</xdr:colOff>
      <xdr:row>16</xdr:row>
      <xdr:rowOff>47625</xdr:rowOff>
    </xdr:to>
    <xdr:graphicFrame>
      <xdr:nvGraphicFramePr>
        <xdr:cNvPr id="2" name="Chart 4"/>
        <xdr:cNvGraphicFramePr/>
      </xdr:nvGraphicFramePr>
      <xdr:xfrm>
        <a:off x="0" y="4219575"/>
        <a:ext cx="46005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361950</xdr:rowOff>
    </xdr:from>
    <xdr:to>
      <xdr:col>3</xdr:col>
      <xdr:colOff>352425</xdr:colOff>
      <xdr:row>18</xdr:row>
      <xdr:rowOff>57150</xdr:rowOff>
    </xdr:to>
    <xdr:graphicFrame>
      <xdr:nvGraphicFramePr>
        <xdr:cNvPr id="1" name="Chart 2"/>
        <xdr:cNvGraphicFramePr/>
      </xdr:nvGraphicFramePr>
      <xdr:xfrm>
        <a:off x="9525" y="1943100"/>
        <a:ext cx="41433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4</xdr:col>
      <xdr:colOff>38100</xdr:colOff>
      <xdr:row>33</xdr:row>
      <xdr:rowOff>104775</xdr:rowOff>
    </xdr:to>
    <xdr:graphicFrame>
      <xdr:nvGraphicFramePr>
        <xdr:cNvPr id="2" name="Chart 6"/>
        <xdr:cNvGraphicFramePr/>
      </xdr:nvGraphicFramePr>
      <xdr:xfrm>
        <a:off x="0" y="4057650"/>
        <a:ext cx="41910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266700</xdr:rowOff>
    </xdr:from>
    <xdr:to>
      <xdr:col>3</xdr:col>
      <xdr:colOff>723900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525" y="1552575"/>
        <a:ext cx="4305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209550</xdr:rowOff>
    </xdr:from>
    <xdr:to>
      <xdr:col>3</xdr:col>
      <xdr:colOff>704850</xdr:colOff>
      <xdr:row>16</xdr:row>
      <xdr:rowOff>1695450</xdr:rowOff>
    </xdr:to>
    <xdr:graphicFrame>
      <xdr:nvGraphicFramePr>
        <xdr:cNvPr id="1" name="Chart 2"/>
        <xdr:cNvGraphicFramePr/>
      </xdr:nvGraphicFramePr>
      <xdr:xfrm>
        <a:off x="9525" y="3067050"/>
        <a:ext cx="50292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3</xdr:col>
      <xdr:colOff>704850</xdr:colOff>
      <xdr:row>29</xdr:row>
      <xdr:rowOff>104775</xdr:rowOff>
    </xdr:to>
    <xdr:graphicFrame>
      <xdr:nvGraphicFramePr>
        <xdr:cNvPr id="2" name="Chart 4"/>
        <xdr:cNvGraphicFramePr/>
      </xdr:nvGraphicFramePr>
      <xdr:xfrm>
        <a:off x="19050" y="5105400"/>
        <a:ext cx="50196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5</xdr:col>
      <xdr:colOff>76200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9525" y="5229225"/>
        <a:ext cx="26574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17</xdr:row>
      <xdr:rowOff>9525</xdr:rowOff>
    </xdr:from>
    <xdr:to>
      <xdr:col>9</xdr:col>
      <xdr:colOff>695325</xdr:colOff>
      <xdr:row>28</xdr:row>
      <xdr:rowOff>9525</xdr:rowOff>
    </xdr:to>
    <xdr:graphicFrame>
      <xdr:nvGraphicFramePr>
        <xdr:cNvPr id="2" name="Chart 5"/>
        <xdr:cNvGraphicFramePr/>
      </xdr:nvGraphicFramePr>
      <xdr:xfrm>
        <a:off x="2667000" y="5238750"/>
        <a:ext cx="24860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247650</xdr:rowOff>
    </xdr:from>
    <xdr:to>
      <xdr:col>5</xdr:col>
      <xdr:colOff>19050</xdr:colOff>
      <xdr:row>15</xdr:row>
      <xdr:rowOff>1847850</xdr:rowOff>
    </xdr:to>
    <xdr:graphicFrame>
      <xdr:nvGraphicFramePr>
        <xdr:cNvPr id="3" name="Chart 7"/>
        <xdr:cNvGraphicFramePr/>
      </xdr:nvGraphicFramePr>
      <xdr:xfrm>
        <a:off x="0" y="3057525"/>
        <a:ext cx="26098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14</xdr:row>
      <xdr:rowOff>247650</xdr:rowOff>
    </xdr:from>
    <xdr:to>
      <xdr:col>9</xdr:col>
      <xdr:colOff>695325</xdr:colOff>
      <xdr:row>15</xdr:row>
      <xdr:rowOff>1847850</xdr:rowOff>
    </xdr:to>
    <xdr:graphicFrame>
      <xdr:nvGraphicFramePr>
        <xdr:cNvPr id="4" name="Chart 8"/>
        <xdr:cNvGraphicFramePr/>
      </xdr:nvGraphicFramePr>
      <xdr:xfrm>
        <a:off x="2590800" y="3057525"/>
        <a:ext cx="256222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238125</xdr:rowOff>
    </xdr:from>
    <xdr:to>
      <xdr:col>3</xdr:col>
      <xdr:colOff>771525</xdr:colOff>
      <xdr:row>32</xdr:row>
      <xdr:rowOff>1657350</xdr:rowOff>
    </xdr:to>
    <xdr:graphicFrame>
      <xdr:nvGraphicFramePr>
        <xdr:cNvPr id="1" name="Chart 1"/>
        <xdr:cNvGraphicFramePr/>
      </xdr:nvGraphicFramePr>
      <xdr:xfrm>
        <a:off x="9525" y="5000625"/>
        <a:ext cx="45720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104775</xdr:rowOff>
    </xdr:from>
    <xdr:to>
      <xdr:col>3</xdr:col>
      <xdr:colOff>771525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9525" y="6772275"/>
        <a:ext cx="45720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142875</xdr:rowOff>
    </xdr:from>
    <xdr:to>
      <xdr:col>3</xdr:col>
      <xdr:colOff>704850</xdr:colOff>
      <xdr:row>29</xdr:row>
      <xdr:rowOff>1676400</xdr:rowOff>
    </xdr:to>
    <xdr:graphicFrame>
      <xdr:nvGraphicFramePr>
        <xdr:cNvPr id="1" name="Chart 1"/>
        <xdr:cNvGraphicFramePr/>
      </xdr:nvGraphicFramePr>
      <xdr:xfrm>
        <a:off x="9525" y="4752975"/>
        <a:ext cx="48291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85725</xdr:rowOff>
    </xdr:from>
    <xdr:to>
      <xdr:col>3</xdr:col>
      <xdr:colOff>704850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6724650"/>
        <a:ext cx="4829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209550</xdr:rowOff>
    </xdr:from>
    <xdr:to>
      <xdr:col>4</xdr:col>
      <xdr:colOff>752475</xdr:colOff>
      <xdr:row>24</xdr:row>
      <xdr:rowOff>9525</xdr:rowOff>
    </xdr:to>
    <xdr:graphicFrame>
      <xdr:nvGraphicFramePr>
        <xdr:cNvPr id="1" name="Chart 3"/>
        <xdr:cNvGraphicFramePr/>
      </xdr:nvGraphicFramePr>
      <xdr:xfrm>
        <a:off x="9525" y="2781300"/>
        <a:ext cx="53911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1</xdr:col>
      <xdr:colOff>2009775</xdr:colOff>
      <xdr:row>38</xdr:row>
      <xdr:rowOff>133350</xdr:rowOff>
    </xdr:to>
    <xdr:graphicFrame>
      <xdr:nvGraphicFramePr>
        <xdr:cNvPr id="2" name="Chart 4"/>
        <xdr:cNvGraphicFramePr/>
      </xdr:nvGraphicFramePr>
      <xdr:xfrm>
        <a:off x="0" y="4905375"/>
        <a:ext cx="2771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2009775</xdr:colOff>
      <xdr:row>25</xdr:row>
      <xdr:rowOff>133350</xdr:rowOff>
    </xdr:from>
    <xdr:to>
      <xdr:col>4</xdr:col>
      <xdr:colOff>752475</xdr:colOff>
      <xdr:row>38</xdr:row>
      <xdr:rowOff>133350</xdr:rowOff>
    </xdr:to>
    <xdr:graphicFrame>
      <xdr:nvGraphicFramePr>
        <xdr:cNvPr id="3" name="Chart 5"/>
        <xdr:cNvGraphicFramePr/>
      </xdr:nvGraphicFramePr>
      <xdr:xfrm>
        <a:off x="2771775" y="4905375"/>
        <a:ext cx="26289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152400</xdr:rowOff>
    </xdr:from>
    <xdr:to>
      <xdr:col>5</xdr:col>
      <xdr:colOff>0</xdr:colOff>
      <xdr:row>49</xdr:row>
      <xdr:rowOff>0</xdr:rowOff>
    </xdr:to>
    <xdr:graphicFrame>
      <xdr:nvGraphicFramePr>
        <xdr:cNvPr id="1" name="Chart 8"/>
        <xdr:cNvGraphicFramePr/>
      </xdr:nvGraphicFramePr>
      <xdr:xfrm>
        <a:off x="9525" y="8743950"/>
        <a:ext cx="48101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51</xdr:row>
      <xdr:rowOff>38100</xdr:rowOff>
    </xdr:from>
    <xdr:to>
      <xdr:col>4</xdr:col>
      <xdr:colOff>666750</xdr:colOff>
      <xdr:row>73</xdr:row>
      <xdr:rowOff>38100</xdr:rowOff>
    </xdr:to>
    <xdr:graphicFrame>
      <xdr:nvGraphicFramePr>
        <xdr:cNvPr id="2" name="Chart 9"/>
        <xdr:cNvGraphicFramePr/>
      </xdr:nvGraphicFramePr>
      <xdr:xfrm>
        <a:off x="9525" y="10725150"/>
        <a:ext cx="48101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3</xdr:col>
      <xdr:colOff>704850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9525" y="3686175"/>
        <a:ext cx="46005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247650</xdr:rowOff>
    </xdr:from>
    <xdr:to>
      <xdr:col>3</xdr:col>
      <xdr:colOff>704850</xdr:colOff>
      <xdr:row>27</xdr:row>
      <xdr:rowOff>57150</xdr:rowOff>
    </xdr:to>
    <xdr:graphicFrame>
      <xdr:nvGraphicFramePr>
        <xdr:cNvPr id="2" name="Chart 5"/>
        <xdr:cNvGraphicFramePr/>
      </xdr:nvGraphicFramePr>
      <xdr:xfrm>
        <a:off x="0" y="5591175"/>
        <a:ext cx="46101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4.7109375" style="1" bestFit="1" customWidth="1"/>
    <col min="2" max="4" width="12.7109375" style="1" customWidth="1"/>
    <col min="5" max="5" width="11.421875" style="1" customWidth="1"/>
    <col min="6" max="6" width="13.421875" style="1" bestFit="1" customWidth="1"/>
    <col min="7" max="16384" width="11.421875" style="1" customWidth="1"/>
  </cols>
  <sheetData>
    <row r="1" ht="40.5" customHeight="1" thickBot="1">
      <c r="A1" s="3" t="s">
        <v>125</v>
      </c>
    </row>
    <row r="2" spans="1:4" s="4" customFormat="1" ht="20.25" customHeight="1" thickBot="1" thickTop="1">
      <c r="A2" s="68" t="s">
        <v>92</v>
      </c>
      <c r="B2" s="69">
        <v>2006</v>
      </c>
      <c r="C2" s="70">
        <v>2007</v>
      </c>
      <c r="D2" s="70">
        <v>2008</v>
      </c>
    </row>
    <row r="3" spans="1:5" s="4" customFormat="1" ht="13.5" customHeight="1" thickTop="1">
      <c r="A3" s="109" t="s">
        <v>93</v>
      </c>
      <c r="B3" s="87">
        <v>112</v>
      </c>
      <c r="C3" s="88">
        <v>108</v>
      </c>
      <c r="D3" s="88">
        <v>111</v>
      </c>
      <c r="E3" s="42"/>
    </row>
    <row r="4" spans="1:5" s="4" customFormat="1" ht="13.5" customHeight="1">
      <c r="A4" s="93" t="s">
        <v>94</v>
      </c>
      <c r="B4" s="83">
        <v>271</v>
      </c>
      <c r="C4" s="49">
        <v>263</v>
      </c>
      <c r="D4" s="49">
        <v>263</v>
      </c>
      <c r="E4" s="42"/>
    </row>
    <row r="5" spans="1:5" s="4" customFormat="1" ht="13.5" customHeight="1">
      <c r="A5" s="93" t="s">
        <v>95</v>
      </c>
      <c r="B5" s="83">
        <v>366</v>
      </c>
      <c r="C5" s="49">
        <v>445</v>
      </c>
      <c r="D5" s="49">
        <v>455</v>
      </c>
      <c r="E5" s="42"/>
    </row>
    <row r="6" spans="1:5" s="4" customFormat="1" ht="13.5" customHeight="1" thickBot="1">
      <c r="A6" s="110" t="s">
        <v>96</v>
      </c>
      <c r="B6" s="85">
        <v>59</v>
      </c>
      <c r="C6" s="52">
        <v>81</v>
      </c>
      <c r="D6" s="52">
        <v>82</v>
      </c>
      <c r="E6" s="42"/>
    </row>
    <row r="7" spans="1:5" s="4" customFormat="1" ht="20.25" customHeight="1" thickBot="1" thickTop="1">
      <c r="A7" s="68" t="s">
        <v>7</v>
      </c>
      <c r="B7" s="77">
        <f>SUM(B3:B6)</f>
        <v>808</v>
      </c>
      <c r="C7" s="78">
        <f>SUM(C3:C6)</f>
        <v>897</v>
      </c>
      <c r="D7" s="78">
        <f>SUM(D3:D6)</f>
        <v>911</v>
      </c>
      <c r="E7" s="42"/>
    </row>
    <row r="8" spans="1:4" s="4" customFormat="1" ht="20.25" customHeight="1" thickTop="1">
      <c r="A8" s="5"/>
      <c r="B8" s="6"/>
      <c r="C8" s="6"/>
      <c r="D8" s="6"/>
    </row>
    <row r="9" ht="150" customHeight="1"/>
    <row r="10" ht="21" customHeight="1"/>
    <row r="11" ht="150" customHeight="1"/>
    <row r="13" ht="20.25" customHeight="1"/>
  </sheetData>
  <printOptions horizontalCentered="1"/>
  <pageMargins left="0.7874015748031497" right="0.7874015748031497" top="1.5748031496062993" bottom="0" header="0" footer="0"/>
  <pageSetup horizontalDpi="300" verticalDpi="300" orientation="portrait" paperSize="9" r:id="rId2"/>
  <headerFooter alignWithMargins="0">
    <oddHeader>&amp;C&amp;8POLICÍA FORAL DE NAVARRA - MEMORIA 2007</oddHeader>
    <oddFooter>&amp;C1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8.00390625" style="7" bestFit="1" customWidth="1"/>
    <col min="2" max="4" width="12.00390625" style="7" customWidth="1"/>
    <col min="5" max="16384" width="11.421875" style="7" customWidth="1"/>
  </cols>
  <sheetData>
    <row r="1" ht="40.5" customHeight="1" thickBot="1">
      <c r="A1" s="3" t="s">
        <v>134</v>
      </c>
    </row>
    <row r="2" spans="1:4" ht="23.25" customHeight="1" thickBot="1" thickTop="1">
      <c r="A2" s="68" t="s">
        <v>57</v>
      </c>
      <c r="B2" s="103">
        <v>2006</v>
      </c>
      <c r="C2" s="104">
        <v>2007</v>
      </c>
      <c r="D2" s="104">
        <v>2008</v>
      </c>
    </row>
    <row r="3" spans="1:4" ht="13.5" customHeight="1" thickTop="1">
      <c r="A3" s="99" t="s">
        <v>193</v>
      </c>
      <c r="B3" s="100">
        <v>3254</v>
      </c>
      <c r="C3" s="105">
        <v>3811</v>
      </c>
      <c r="D3" s="105">
        <v>4482</v>
      </c>
    </row>
    <row r="4" spans="1:4" ht="13.5" customHeight="1">
      <c r="A4" s="47" t="s">
        <v>164</v>
      </c>
      <c r="B4" s="48">
        <v>2242</v>
      </c>
      <c r="C4" s="106">
        <v>2847</v>
      </c>
      <c r="D4" s="106">
        <v>2459</v>
      </c>
    </row>
    <row r="5" spans="1:4" ht="13.5" customHeight="1">
      <c r="A5" s="47" t="s">
        <v>63</v>
      </c>
      <c r="B5" s="48">
        <v>1703</v>
      </c>
      <c r="C5" s="106">
        <v>2210</v>
      </c>
      <c r="D5" s="106">
        <v>1228</v>
      </c>
    </row>
    <row r="6" spans="1:4" ht="13.5" customHeight="1">
      <c r="A6" s="47" t="s">
        <v>192</v>
      </c>
      <c r="B6" s="48">
        <v>444</v>
      </c>
      <c r="C6" s="106">
        <v>2098</v>
      </c>
      <c r="D6" s="106">
        <v>2939</v>
      </c>
    </row>
    <row r="7" spans="1:4" ht="13.5" customHeight="1">
      <c r="A7" s="47" t="s">
        <v>9</v>
      </c>
      <c r="B7" s="48">
        <v>1035</v>
      </c>
      <c r="C7" s="106">
        <v>1338</v>
      </c>
      <c r="D7" s="106">
        <v>208</v>
      </c>
    </row>
    <row r="8" spans="1:4" ht="13.5" customHeight="1">
      <c r="A8" s="47" t="s">
        <v>165</v>
      </c>
      <c r="B8" s="48">
        <v>786</v>
      </c>
      <c r="C8" s="106">
        <v>867</v>
      </c>
      <c r="D8" s="106">
        <v>90</v>
      </c>
    </row>
    <row r="9" spans="1:4" ht="13.5" customHeight="1">
      <c r="A9" s="107" t="s">
        <v>194</v>
      </c>
      <c r="B9" s="48">
        <v>448</v>
      </c>
      <c r="C9" s="106">
        <v>778</v>
      </c>
      <c r="D9" s="106">
        <v>1136</v>
      </c>
    </row>
    <row r="10" spans="1:4" ht="13.5" customHeight="1">
      <c r="A10" s="47" t="s">
        <v>166</v>
      </c>
      <c r="B10" s="48">
        <v>142</v>
      </c>
      <c r="C10" s="106">
        <v>554</v>
      </c>
      <c r="D10" s="106">
        <v>146</v>
      </c>
    </row>
    <row r="11" spans="1:4" ht="13.5" customHeight="1">
      <c r="A11" s="47" t="s">
        <v>60</v>
      </c>
      <c r="B11" s="48">
        <v>634</v>
      </c>
      <c r="C11" s="106">
        <v>473</v>
      </c>
      <c r="D11" s="106">
        <v>587</v>
      </c>
    </row>
    <row r="12" spans="1:4" ht="13.5" customHeight="1">
      <c r="A12" s="47" t="s">
        <v>195</v>
      </c>
      <c r="B12" s="48">
        <v>341</v>
      </c>
      <c r="C12" s="106">
        <v>346</v>
      </c>
      <c r="D12" s="106">
        <v>12</v>
      </c>
    </row>
    <row r="13" spans="1:4" ht="13.5" customHeight="1">
      <c r="A13" s="47" t="s">
        <v>61</v>
      </c>
      <c r="B13" s="48">
        <v>251</v>
      </c>
      <c r="C13" s="106">
        <v>225</v>
      </c>
      <c r="D13" s="106">
        <v>370</v>
      </c>
    </row>
    <row r="14" spans="1:4" ht="13.5" customHeight="1">
      <c r="A14" s="47" t="s">
        <v>198</v>
      </c>
      <c r="B14" s="48">
        <v>47</v>
      </c>
      <c r="C14" s="106">
        <v>57</v>
      </c>
      <c r="D14" s="106">
        <v>12</v>
      </c>
    </row>
    <row r="15" spans="1:4" ht="13.5" customHeight="1">
      <c r="A15" s="47" t="s">
        <v>62</v>
      </c>
      <c r="B15" s="48">
        <v>51</v>
      </c>
      <c r="C15" s="106">
        <v>42</v>
      </c>
      <c r="D15" s="106">
        <v>2</v>
      </c>
    </row>
    <row r="16" spans="1:4" ht="13.5" customHeight="1">
      <c r="A16" s="47" t="s">
        <v>167</v>
      </c>
      <c r="B16" s="48">
        <v>9</v>
      </c>
      <c r="C16" s="106">
        <v>14</v>
      </c>
      <c r="D16" s="106">
        <v>19</v>
      </c>
    </row>
    <row r="17" spans="1:4" ht="13.5" customHeight="1">
      <c r="A17" s="47" t="s">
        <v>196</v>
      </c>
      <c r="B17" s="48">
        <v>124</v>
      </c>
      <c r="C17" s="106">
        <v>10</v>
      </c>
      <c r="D17" s="106">
        <v>58</v>
      </c>
    </row>
    <row r="18" spans="1:4" ht="13.5" customHeight="1" thickBot="1">
      <c r="A18" s="59" t="s">
        <v>197</v>
      </c>
      <c r="B18" s="60">
        <v>28</v>
      </c>
      <c r="C18" s="108">
        <v>6</v>
      </c>
      <c r="D18" s="108">
        <v>3</v>
      </c>
    </row>
    <row r="19" spans="1:4" ht="20.25" customHeight="1" thickBot="1" thickTop="1">
      <c r="A19" s="68" t="s">
        <v>7</v>
      </c>
      <c r="B19" s="77">
        <f>SUM(B3:B18)</f>
        <v>11539</v>
      </c>
      <c r="C19" s="78">
        <f>SUM(C3:C18)</f>
        <v>15676</v>
      </c>
      <c r="D19" s="78">
        <f>SUM(D3:D18)</f>
        <v>13751</v>
      </c>
    </row>
    <row r="20" ht="21" customHeight="1" thickTop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8515625" style="7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135</v>
      </c>
    </row>
    <row r="2" spans="1:4" ht="20.25" customHeight="1" thickBot="1" thickTop="1">
      <c r="A2" s="68" t="s">
        <v>108</v>
      </c>
      <c r="B2" s="69">
        <v>2006</v>
      </c>
      <c r="C2" s="70">
        <v>2007</v>
      </c>
      <c r="D2" s="70">
        <v>2008</v>
      </c>
    </row>
    <row r="3" spans="1:4" ht="13.5" customHeight="1" thickTop="1">
      <c r="A3" s="99" t="s">
        <v>77</v>
      </c>
      <c r="B3" s="100">
        <v>2156.9</v>
      </c>
      <c r="C3" s="115">
        <v>24031</v>
      </c>
      <c r="D3" s="115">
        <v>15533</v>
      </c>
    </row>
    <row r="4" spans="1:4" ht="13.5" customHeight="1">
      <c r="A4" s="47" t="s">
        <v>78</v>
      </c>
      <c r="B4" s="48">
        <v>1197.61</v>
      </c>
      <c r="C4" s="112">
        <v>3769</v>
      </c>
      <c r="D4" s="112">
        <v>4641</v>
      </c>
    </row>
    <row r="5" spans="1:4" ht="13.5" customHeight="1">
      <c r="A5" s="47" t="s">
        <v>76</v>
      </c>
      <c r="B5" s="48">
        <v>25561</v>
      </c>
      <c r="C5" s="112">
        <v>990</v>
      </c>
      <c r="D5" s="112">
        <v>2110</v>
      </c>
    </row>
    <row r="6" spans="1:4" ht="13.5" customHeight="1">
      <c r="A6" s="47" t="s">
        <v>221</v>
      </c>
      <c r="B6" s="48">
        <v>99</v>
      </c>
      <c r="C6" s="112">
        <v>795</v>
      </c>
      <c r="D6" s="112">
        <v>412</v>
      </c>
    </row>
    <row r="7" spans="1:4" ht="13.5" customHeight="1">
      <c r="A7" s="47" t="s">
        <v>81</v>
      </c>
      <c r="B7" s="48">
        <v>111.4</v>
      </c>
      <c r="C7" s="112">
        <v>251</v>
      </c>
      <c r="D7" s="112">
        <v>1209</v>
      </c>
    </row>
    <row r="8" spans="1:4" ht="13.5" customHeight="1">
      <c r="A8" s="47" t="s">
        <v>79</v>
      </c>
      <c r="B8" s="48">
        <v>138.8</v>
      </c>
      <c r="C8" s="112">
        <v>152</v>
      </c>
      <c r="D8" s="112">
        <v>1348</v>
      </c>
    </row>
    <row r="9" spans="1:4" ht="13.5" customHeight="1" thickBot="1">
      <c r="A9" s="59" t="s">
        <v>80</v>
      </c>
      <c r="B9" s="60">
        <v>138</v>
      </c>
      <c r="C9" s="98">
        <v>0</v>
      </c>
      <c r="D9" s="98">
        <v>588</v>
      </c>
    </row>
    <row r="10" spans="1:4" ht="20.25" customHeight="1" thickBot="1" thickTop="1">
      <c r="A10" s="68" t="s">
        <v>7</v>
      </c>
      <c r="B10" s="77">
        <f>SUM(B3:B9)</f>
        <v>29402.710000000003</v>
      </c>
      <c r="C10" s="78">
        <f>SUM(C3:C9)</f>
        <v>29988</v>
      </c>
      <c r="D10" s="78">
        <f>SUM(D3:D9)</f>
        <v>25841</v>
      </c>
    </row>
    <row r="11" spans="1:4" ht="20.25" customHeight="1" thickBot="1" thickTop="1">
      <c r="A11" s="95"/>
      <c r="B11" s="95"/>
      <c r="C11" s="95"/>
      <c r="D11" s="95"/>
    </row>
    <row r="12" spans="1:4" ht="20.25" customHeight="1" thickTop="1">
      <c r="A12" s="121" t="s">
        <v>107</v>
      </c>
      <c r="B12" s="96">
        <v>2006</v>
      </c>
      <c r="C12" s="96">
        <v>2007</v>
      </c>
      <c r="D12" s="97">
        <v>2008</v>
      </c>
    </row>
    <row r="13" spans="1:4" ht="13.5" customHeight="1">
      <c r="A13" s="47" t="s">
        <v>26</v>
      </c>
      <c r="B13" s="48">
        <v>395890</v>
      </c>
      <c r="C13" s="48">
        <v>79277</v>
      </c>
      <c r="D13" s="112">
        <v>66053</v>
      </c>
    </row>
    <row r="14" spans="1:4" ht="13.5" customHeight="1" thickBot="1">
      <c r="A14" s="59" t="s">
        <v>99</v>
      </c>
      <c r="B14" s="60">
        <v>10</v>
      </c>
      <c r="C14" s="60">
        <v>13</v>
      </c>
      <c r="D14" s="98">
        <v>28</v>
      </c>
    </row>
    <row r="15" ht="20.25" customHeight="1" thickTop="1"/>
    <row r="32" ht="16.5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24.00390625" style="7" customWidth="1"/>
    <col min="2" max="3" width="6.421875" style="7" customWidth="1"/>
    <col min="4" max="4" width="6.57421875" style="7" customWidth="1"/>
    <col min="5" max="5" width="8.57421875" style="7" customWidth="1"/>
    <col min="6" max="6" width="7.8515625" style="7" customWidth="1"/>
    <col min="7" max="7" width="8.00390625" style="7" customWidth="1"/>
    <col min="8" max="8" width="8.421875" style="7" customWidth="1"/>
    <col min="9" max="9" width="9.421875" style="7" customWidth="1"/>
    <col min="10" max="16384" width="11.421875" style="7" customWidth="1"/>
  </cols>
  <sheetData>
    <row r="1" ht="40.5" customHeight="1" thickBot="1">
      <c r="A1" s="3" t="s">
        <v>136</v>
      </c>
    </row>
    <row r="2" spans="1:9" ht="23.25" customHeight="1" thickTop="1">
      <c r="A2" s="121" t="s">
        <v>105</v>
      </c>
      <c r="B2" s="188" t="s">
        <v>49</v>
      </c>
      <c r="C2" s="188" t="s">
        <v>50</v>
      </c>
      <c r="D2" s="188" t="s">
        <v>51</v>
      </c>
      <c r="E2" s="188" t="s">
        <v>52</v>
      </c>
      <c r="F2" s="188" t="s">
        <v>53</v>
      </c>
      <c r="G2" s="188" t="s">
        <v>54</v>
      </c>
      <c r="H2" s="189" t="s">
        <v>48</v>
      </c>
      <c r="I2" s="189" t="s">
        <v>7</v>
      </c>
    </row>
    <row r="3" spans="1:10" ht="13.5" customHeight="1" thickBot="1">
      <c r="A3" s="122" t="s">
        <v>163</v>
      </c>
      <c r="B3" s="123">
        <v>110</v>
      </c>
      <c r="C3" s="123">
        <v>22</v>
      </c>
      <c r="D3" s="123">
        <v>29</v>
      </c>
      <c r="E3" s="123">
        <v>15</v>
      </c>
      <c r="F3" s="123">
        <v>23</v>
      </c>
      <c r="G3" s="123">
        <v>23</v>
      </c>
      <c r="H3" s="124">
        <v>689</v>
      </c>
      <c r="I3" s="124">
        <f>SUM(B3:H3)</f>
        <v>911</v>
      </c>
      <c r="J3" s="43"/>
    </row>
    <row r="4" spans="1:9" ht="13.5" customHeight="1" thickTop="1">
      <c r="A4" s="190" t="s">
        <v>204</v>
      </c>
      <c r="B4" s="127">
        <v>13455</v>
      </c>
      <c r="C4" s="127">
        <v>1219</v>
      </c>
      <c r="D4" s="125">
        <v>778</v>
      </c>
      <c r="E4" s="127">
        <v>265</v>
      </c>
      <c r="F4" s="125">
        <v>397</v>
      </c>
      <c r="G4" s="125">
        <v>262</v>
      </c>
      <c r="H4" s="128"/>
      <c r="I4" s="128">
        <f aca="true" t="shared" si="0" ref="I4:I10">SUM(B4:H4)</f>
        <v>16376</v>
      </c>
    </row>
    <row r="5" spans="1:10" ht="13.5" customHeight="1">
      <c r="A5" s="190" t="s">
        <v>205</v>
      </c>
      <c r="B5" s="127">
        <v>860</v>
      </c>
      <c r="C5" s="127">
        <v>495</v>
      </c>
      <c r="D5" s="125">
        <v>239</v>
      </c>
      <c r="E5" s="127">
        <v>56</v>
      </c>
      <c r="F5" s="125">
        <v>20</v>
      </c>
      <c r="G5" s="125">
        <v>125</v>
      </c>
      <c r="H5" s="128">
        <v>1335</v>
      </c>
      <c r="I5" s="128">
        <f t="shared" si="0"/>
        <v>3130</v>
      </c>
      <c r="J5" s="43"/>
    </row>
    <row r="6" spans="1:9" ht="13.5" customHeight="1">
      <c r="A6" s="190" t="s">
        <v>206</v>
      </c>
      <c r="B6" s="127">
        <v>735</v>
      </c>
      <c r="C6" s="127">
        <v>834</v>
      </c>
      <c r="D6" s="125">
        <v>923</v>
      </c>
      <c r="E6" s="127">
        <v>54</v>
      </c>
      <c r="F6" s="125">
        <v>53</v>
      </c>
      <c r="G6" s="125">
        <v>101</v>
      </c>
      <c r="H6" s="128"/>
      <c r="I6" s="128">
        <f t="shared" si="0"/>
        <v>2700</v>
      </c>
    </row>
    <row r="7" spans="1:9" ht="13.5" customHeight="1">
      <c r="A7" s="190" t="s">
        <v>29</v>
      </c>
      <c r="B7" s="127">
        <v>180</v>
      </c>
      <c r="C7" s="127">
        <v>245</v>
      </c>
      <c r="D7" s="111">
        <v>243</v>
      </c>
      <c r="E7" s="127">
        <v>99</v>
      </c>
      <c r="F7" s="125">
        <v>331</v>
      </c>
      <c r="G7" s="125">
        <v>168</v>
      </c>
      <c r="H7" s="128"/>
      <c r="I7" s="128">
        <f t="shared" si="0"/>
        <v>1266</v>
      </c>
    </row>
    <row r="8" spans="1:9" ht="13.5" customHeight="1">
      <c r="A8" s="191" t="s">
        <v>203</v>
      </c>
      <c r="B8" s="83">
        <v>859</v>
      </c>
      <c r="C8" s="83">
        <v>336</v>
      </c>
      <c r="D8" s="111">
        <v>353</v>
      </c>
      <c r="E8" s="83">
        <v>165</v>
      </c>
      <c r="F8" s="111">
        <v>105</v>
      </c>
      <c r="G8" s="111">
        <v>178</v>
      </c>
      <c r="H8" s="129"/>
      <c r="I8" s="129">
        <f t="shared" si="0"/>
        <v>1996</v>
      </c>
    </row>
    <row r="9" spans="1:9" ht="13.5" customHeight="1">
      <c r="A9" s="191" t="s">
        <v>142</v>
      </c>
      <c r="B9" s="83">
        <v>1125</v>
      </c>
      <c r="C9" s="83">
        <v>453</v>
      </c>
      <c r="D9" s="111">
        <v>250</v>
      </c>
      <c r="E9" s="83">
        <v>136</v>
      </c>
      <c r="F9" s="111">
        <v>243</v>
      </c>
      <c r="G9" s="111">
        <v>427</v>
      </c>
      <c r="H9" s="129">
        <v>3607</v>
      </c>
      <c r="I9" s="129">
        <f t="shared" si="0"/>
        <v>6241</v>
      </c>
    </row>
    <row r="10" spans="1:9" ht="13.5" customHeight="1">
      <c r="A10" s="191" t="s">
        <v>188</v>
      </c>
      <c r="B10" s="83">
        <v>106</v>
      </c>
      <c r="C10" s="83">
        <v>18</v>
      </c>
      <c r="D10" s="125">
        <v>20</v>
      </c>
      <c r="E10" s="83">
        <v>36</v>
      </c>
      <c r="F10" s="111">
        <v>10</v>
      </c>
      <c r="G10" s="111">
        <v>15</v>
      </c>
      <c r="H10" s="129">
        <v>136</v>
      </c>
      <c r="I10" s="129">
        <f t="shared" si="0"/>
        <v>341</v>
      </c>
    </row>
    <row r="11" spans="1:9" ht="13.5" customHeight="1">
      <c r="A11" s="190" t="s">
        <v>143</v>
      </c>
      <c r="B11" s="127">
        <v>892</v>
      </c>
      <c r="C11" s="127">
        <v>1232</v>
      </c>
      <c r="D11" s="125">
        <v>2227.5</v>
      </c>
      <c r="E11" s="127">
        <v>1908</v>
      </c>
      <c r="F11" s="125">
        <v>1270</v>
      </c>
      <c r="G11" s="125">
        <v>961</v>
      </c>
      <c r="H11" s="128"/>
      <c r="I11" s="128">
        <v>12771</v>
      </c>
    </row>
    <row r="12" spans="1:9" ht="13.5" customHeight="1">
      <c r="A12" s="190" t="s">
        <v>189</v>
      </c>
      <c r="B12" s="127">
        <v>10197</v>
      </c>
      <c r="C12" s="127">
        <v>12971</v>
      </c>
      <c r="D12" s="125">
        <v>12393</v>
      </c>
      <c r="E12" s="127">
        <v>4106</v>
      </c>
      <c r="F12" s="125">
        <v>8080</v>
      </c>
      <c r="G12" s="125">
        <v>2990</v>
      </c>
      <c r="H12" s="128">
        <v>8950</v>
      </c>
      <c r="I12" s="128">
        <v>62473</v>
      </c>
    </row>
    <row r="13" spans="1:9" ht="13.5" customHeight="1">
      <c r="A13" s="190" t="s">
        <v>190</v>
      </c>
      <c r="B13" s="127">
        <v>53990</v>
      </c>
      <c r="C13" s="127">
        <v>9198</v>
      </c>
      <c r="D13" s="125">
        <v>8249</v>
      </c>
      <c r="E13" s="127">
        <v>3511</v>
      </c>
      <c r="F13" s="125">
        <v>12990</v>
      </c>
      <c r="G13" s="125">
        <v>2045</v>
      </c>
      <c r="H13" s="128"/>
      <c r="I13" s="128">
        <f>SUM(B13:H13)</f>
        <v>89983</v>
      </c>
    </row>
    <row r="14" spans="1:9" ht="13.5" customHeight="1">
      <c r="A14" s="190" t="s">
        <v>103</v>
      </c>
      <c r="B14" s="127">
        <v>62</v>
      </c>
      <c r="C14" s="127">
        <v>65</v>
      </c>
      <c r="D14" s="125">
        <v>58</v>
      </c>
      <c r="E14" s="127">
        <v>40</v>
      </c>
      <c r="F14" s="125">
        <v>17</v>
      </c>
      <c r="G14" s="125">
        <v>19</v>
      </c>
      <c r="H14" s="128"/>
      <c r="I14" s="128">
        <f>SUM(B14:H14)</f>
        <v>261</v>
      </c>
    </row>
    <row r="15" spans="1:9" ht="13.5" customHeight="1">
      <c r="A15" s="190" t="s">
        <v>104</v>
      </c>
      <c r="B15" s="127">
        <v>135</v>
      </c>
      <c r="C15" s="127">
        <v>198</v>
      </c>
      <c r="D15" s="125">
        <v>226</v>
      </c>
      <c r="E15" s="127">
        <v>251</v>
      </c>
      <c r="F15" s="125">
        <v>1176</v>
      </c>
      <c r="G15" s="125">
        <v>1099</v>
      </c>
      <c r="H15" s="128"/>
      <c r="I15" s="128">
        <f>SUM(B15:H15)</f>
        <v>3085</v>
      </c>
    </row>
    <row r="16" spans="1:9" ht="13.5" customHeight="1">
      <c r="A16" s="190" t="s">
        <v>201</v>
      </c>
      <c r="B16" s="127">
        <v>18</v>
      </c>
      <c r="C16" s="127">
        <v>15</v>
      </c>
      <c r="D16" s="111">
        <v>7</v>
      </c>
      <c r="E16" s="127">
        <v>5</v>
      </c>
      <c r="F16" s="125">
        <v>5</v>
      </c>
      <c r="G16" s="125">
        <v>12</v>
      </c>
      <c r="H16" s="128">
        <v>129</v>
      </c>
      <c r="I16" s="128">
        <f>SUM(B16:H16)</f>
        <v>191</v>
      </c>
    </row>
    <row r="17" spans="1:9" ht="22.5">
      <c r="A17" s="192" t="s">
        <v>202</v>
      </c>
      <c r="B17" s="85">
        <v>1559</v>
      </c>
      <c r="C17" s="85">
        <v>2093</v>
      </c>
      <c r="D17" s="161">
        <v>818</v>
      </c>
      <c r="E17" s="85">
        <v>426</v>
      </c>
      <c r="F17" s="161">
        <v>234</v>
      </c>
      <c r="G17" s="161">
        <v>552</v>
      </c>
      <c r="H17" s="162"/>
      <c r="I17" s="162">
        <f>SUM(B17:H17)</f>
        <v>5682</v>
      </c>
    </row>
    <row r="18" ht="20.25" customHeight="1"/>
    <row r="19" ht="21" customHeight="1"/>
    <row r="34" ht="20.25" customHeight="1"/>
  </sheetData>
  <printOptions horizontalCentered="1"/>
  <pageMargins left="0.7874015748031497" right="0.7874015748031497" top="1.5748031496062993" bottom="0" header="0" footer="0"/>
  <pageSetup horizontalDpi="600" verticalDpi="600" orientation="portrait" paperSize="9" r:id="rId3"/>
  <headerFooter alignWithMargins="0">
    <oddHeader>&amp;C&amp;8POLICÍA FORAL DE NAVARRA - MEMORIA 2007</oddHeader>
    <oddFooter>&amp;C14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C5" sqref="C5"/>
    </sheetView>
  </sheetViews>
  <sheetFormatPr defaultColWidth="11.421875" defaultRowHeight="12.75"/>
  <cols>
    <col min="1" max="1" width="16.7109375" style="7" customWidth="1"/>
    <col min="2" max="6" width="11.7109375" style="7" customWidth="1"/>
    <col min="7" max="16384" width="11.421875" style="7" customWidth="1"/>
  </cols>
  <sheetData>
    <row r="1" ht="40.5" customHeight="1" thickBot="1">
      <c r="A1" s="3" t="s">
        <v>137</v>
      </c>
    </row>
    <row r="2" spans="1:4" ht="23.25" customHeight="1" thickBot="1" thickTop="1">
      <c r="A2" s="68" t="s">
        <v>139</v>
      </c>
      <c r="B2" s="103" t="s">
        <v>55</v>
      </c>
      <c r="C2" s="103" t="s">
        <v>56</v>
      </c>
      <c r="D2" s="104" t="s">
        <v>7</v>
      </c>
    </row>
    <row r="3" spans="1:4" ht="13.5" customHeight="1" thickTop="1">
      <c r="A3" s="89" t="s">
        <v>48</v>
      </c>
      <c r="B3" s="130">
        <v>3607</v>
      </c>
      <c r="C3" s="130">
        <v>136</v>
      </c>
      <c r="D3" s="131">
        <f aca="true" t="shared" si="0" ref="D3:D9">SUM(B3:C3)</f>
        <v>3743</v>
      </c>
    </row>
    <row r="4" spans="1:4" ht="13.5" customHeight="1">
      <c r="A4" s="93" t="s">
        <v>49</v>
      </c>
      <c r="B4" s="83">
        <v>1003</v>
      </c>
      <c r="C4" s="83">
        <v>106</v>
      </c>
      <c r="D4" s="132">
        <f t="shared" si="0"/>
        <v>1109</v>
      </c>
    </row>
    <row r="5" spans="1:4" ht="13.5" customHeight="1">
      <c r="A5" s="92" t="s">
        <v>50</v>
      </c>
      <c r="B5" s="83">
        <v>453</v>
      </c>
      <c r="C5" s="83">
        <v>18</v>
      </c>
      <c r="D5" s="132">
        <f t="shared" si="0"/>
        <v>471</v>
      </c>
    </row>
    <row r="6" spans="1:4" ht="13.5" customHeight="1">
      <c r="A6" s="92" t="s">
        <v>51</v>
      </c>
      <c r="B6" s="83">
        <v>250</v>
      </c>
      <c r="C6" s="83">
        <v>20</v>
      </c>
      <c r="D6" s="132">
        <f t="shared" si="0"/>
        <v>270</v>
      </c>
    </row>
    <row r="7" spans="1:4" ht="13.5" customHeight="1">
      <c r="A7" s="92" t="s">
        <v>52</v>
      </c>
      <c r="B7" s="83">
        <v>136</v>
      </c>
      <c r="C7" s="83">
        <v>36</v>
      </c>
      <c r="D7" s="132">
        <f t="shared" si="0"/>
        <v>172</v>
      </c>
    </row>
    <row r="8" spans="1:4" ht="13.5" customHeight="1">
      <c r="A8" s="92" t="s">
        <v>53</v>
      </c>
      <c r="B8" s="83">
        <v>243</v>
      </c>
      <c r="C8" s="83">
        <v>10</v>
      </c>
      <c r="D8" s="132">
        <f t="shared" si="0"/>
        <v>253</v>
      </c>
    </row>
    <row r="9" spans="1:4" ht="13.5" customHeight="1" thickBot="1">
      <c r="A9" s="94" t="s">
        <v>54</v>
      </c>
      <c r="B9" s="133">
        <v>427</v>
      </c>
      <c r="C9" s="133">
        <v>15</v>
      </c>
      <c r="D9" s="134">
        <f t="shared" si="0"/>
        <v>442</v>
      </c>
    </row>
    <row r="10" spans="1:4" ht="20.25" customHeight="1" thickBot="1" thickTop="1">
      <c r="A10" s="68" t="s">
        <v>7</v>
      </c>
      <c r="B10" s="77">
        <f>SUM(B3:B9)</f>
        <v>6119</v>
      </c>
      <c r="C10" s="77">
        <f>SUM(C3:C9)</f>
        <v>341</v>
      </c>
      <c r="D10" s="78">
        <f>SUM(D3:D9)</f>
        <v>6460</v>
      </c>
    </row>
    <row r="11" spans="1:6" ht="20.25" customHeight="1" thickBot="1" thickTop="1">
      <c r="A11" s="95"/>
      <c r="B11" s="95"/>
      <c r="C11" s="95"/>
      <c r="D11" s="95"/>
      <c r="E11" s="95"/>
      <c r="F11" s="95"/>
    </row>
    <row r="12" spans="1:6" ht="23.25" customHeight="1" thickBot="1" thickTop="1">
      <c r="A12" s="227" t="s">
        <v>55</v>
      </c>
      <c r="B12" s="242"/>
      <c r="C12" s="196"/>
      <c r="D12" s="69">
        <v>2006</v>
      </c>
      <c r="E12" s="70">
        <v>2007</v>
      </c>
      <c r="F12" s="70">
        <v>2008</v>
      </c>
    </row>
    <row r="13" spans="1:6" ht="12.75" customHeight="1" thickTop="1">
      <c r="A13" s="248" t="s">
        <v>48</v>
      </c>
      <c r="B13" s="249"/>
      <c r="C13" s="250"/>
      <c r="D13" s="126">
        <v>2820</v>
      </c>
      <c r="E13" s="120">
        <v>3391</v>
      </c>
      <c r="F13" s="120">
        <v>3607</v>
      </c>
    </row>
    <row r="14" spans="1:6" ht="12.75" customHeight="1">
      <c r="A14" s="243" t="s">
        <v>49</v>
      </c>
      <c r="B14" s="244"/>
      <c r="C14" s="231"/>
      <c r="D14" s="111">
        <v>27</v>
      </c>
      <c r="E14" s="120">
        <v>921</v>
      </c>
      <c r="F14" s="120">
        <v>1003</v>
      </c>
    </row>
    <row r="15" spans="1:6" ht="12.75" customHeight="1">
      <c r="A15" s="243" t="s">
        <v>50</v>
      </c>
      <c r="B15" s="244"/>
      <c r="C15" s="231"/>
      <c r="D15" s="111">
        <v>52</v>
      </c>
      <c r="E15" s="120">
        <v>521</v>
      </c>
      <c r="F15" s="120">
        <v>453</v>
      </c>
    </row>
    <row r="16" spans="1:6" ht="12.75" customHeight="1">
      <c r="A16" s="243" t="s">
        <v>51</v>
      </c>
      <c r="B16" s="244"/>
      <c r="C16" s="231"/>
      <c r="D16" s="111">
        <v>20</v>
      </c>
      <c r="E16" s="120">
        <v>147</v>
      </c>
      <c r="F16" s="120">
        <v>250</v>
      </c>
    </row>
    <row r="17" spans="1:6" ht="12.75" customHeight="1">
      <c r="A17" s="243" t="s">
        <v>52</v>
      </c>
      <c r="B17" s="244"/>
      <c r="C17" s="231"/>
      <c r="D17" s="111">
        <v>25</v>
      </c>
      <c r="E17" s="120">
        <v>110</v>
      </c>
      <c r="F17" s="120">
        <v>136</v>
      </c>
    </row>
    <row r="18" spans="1:6" ht="12.75" customHeight="1">
      <c r="A18" s="243" t="s">
        <v>53</v>
      </c>
      <c r="B18" s="244"/>
      <c r="C18" s="231"/>
      <c r="D18" s="111">
        <v>1</v>
      </c>
      <c r="E18" s="120">
        <v>83</v>
      </c>
      <c r="F18" s="120">
        <v>243</v>
      </c>
    </row>
    <row r="19" spans="1:6" ht="12.75" customHeight="1" thickBot="1">
      <c r="A19" s="245" t="s">
        <v>54</v>
      </c>
      <c r="B19" s="246"/>
      <c r="C19" s="247"/>
      <c r="D19" s="125">
        <v>0</v>
      </c>
      <c r="E19" s="120"/>
      <c r="F19" s="120">
        <v>427</v>
      </c>
    </row>
    <row r="20" spans="1:6" ht="20.25" customHeight="1" thickBot="1" thickTop="1">
      <c r="A20" s="227" t="s">
        <v>7</v>
      </c>
      <c r="B20" s="242"/>
      <c r="C20" s="196"/>
      <c r="D20" s="77">
        <f>SUM(D13:D19)</f>
        <v>2945</v>
      </c>
      <c r="E20" s="78">
        <f>SUM(E13:E19)</f>
        <v>5173</v>
      </c>
      <c r="F20" s="78">
        <f>SUM(F13:F19)</f>
        <v>6119</v>
      </c>
    </row>
    <row r="21" ht="21" customHeight="1" thickTop="1"/>
  </sheetData>
  <mergeCells count="9">
    <mergeCell ref="A12:C12"/>
    <mergeCell ref="A13:C13"/>
    <mergeCell ref="A14:C14"/>
    <mergeCell ref="A15:C15"/>
    <mergeCell ref="A20:C20"/>
    <mergeCell ref="A16:C16"/>
    <mergeCell ref="A17:C17"/>
    <mergeCell ref="A18:C18"/>
    <mergeCell ref="A19:C19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4"/>
  <headerFooter alignWithMargins="0">
    <oddHeader>&amp;C&amp;8POLICÍA FORAL DE NAVARRA - MEMORIA 2007</oddHeader>
    <oddFooter>&amp;C16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 topLeftCell="A1">
      <selection activeCell="G12" sqref="G12"/>
    </sheetView>
  </sheetViews>
  <sheetFormatPr defaultColWidth="11.421875" defaultRowHeight="12.75"/>
  <cols>
    <col min="1" max="1" width="37.8515625" style="7" customWidth="1"/>
    <col min="2" max="4" width="12.00390625" style="7" customWidth="1"/>
    <col min="5" max="16384" width="11.421875" style="7" customWidth="1"/>
  </cols>
  <sheetData>
    <row r="1" ht="40.5" customHeight="1" thickBot="1">
      <c r="A1" s="3" t="s">
        <v>151</v>
      </c>
    </row>
    <row r="2" spans="1:4" ht="23.25" customHeight="1" thickBot="1" thickTop="1">
      <c r="A2" s="68" t="s">
        <v>57</v>
      </c>
      <c r="B2" s="103">
        <v>2006</v>
      </c>
      <c r="C2" s="104">
        <v>2007</v>
      </c>
      <c r="D2" s="104">
        <v>2008</v>
      </c>
    </row>
    <row r="3" spans="1:4" ht="13.5" customHeight="1" thickTop="1">
      <c r="A3" s="99" t="s">
        <v>148</v>
      </c>
      <c r="B3" s="135">
        <v>96977</v>
      </c>
      <c r="C3" s="136">
        <v>115666</v>
      </c>
      <c r="D3" s="136">
        <v>105340</v>
      </c>
    </row>
    <row r="4" spans="1:4" ht="13.5" customHeight="1">
      <c r="A4" s="47" t="s">
        <v>149</v>
      </c>
      <c r="B4" s="137">
        <v>128788</v>
      </c>
      <c r="C4" s="49">
        <v>101257</v>
      </c>
      <c r="D4" s="49">
        <v>84305</v>
      </c>
    </row>
    <row r="5" spans="1:4" ht="13.5" customHeight="1">
      <c r="A5" s="47" t="s">
        <v>38</v>
      </c>
      <c r="B5" s="137">
        <v>155906</v>
      </c>
      <c r="C5" s="49">
        <v>157439</v>
      </c>
      <c r="D5" s="49">
        <v>26720</v>
      </c>
    </row>
    <row r="6" spans="1:4" ht="13.5" customHeight="1">
      <c r="A6" s="47" t="s">
        <v>36</v>
      </c>
      <c r="B6" s="137">
        <v>224148</v>
      </c>
      <c r="C6" s="49">
        <v>230265</v>
      </c>
      <c r="D6" s="49">
        <v>40340</v>
      </c>
    </row>
    <row r="7" spans="1:4" ht="13.5" customHeight="1" thickBot="1">
      <c r="A7" s="59" t="s">
        <v>150</v>
      </c>
      <c r="B7" s="138">
        <v>38653</v>
      </c>
      <c r="C7" s="61">
        <v>38665</v>
      </c>
      <c r="D7" s="61">
        <v>38208</v>
      </c>
    </row>
    <row r="8" spans="1:4" ht="20.25" customHeight="1" thickBot="1" thickTop="1">
      <c r="A8" s="68" t="s">
        <v>7</v>
      </c>
      <c r="B8" s="77">
        <f>SUM(B3:B5)</f>
        <v>381671</v>
      </c>
      <c r="C8" s="78">
        <f>SUM(C3:C5)</f>
        <v>374362</v>
      </c>
      <c r="D8" s="78">
        <f>SUM(D3:D7)</f>
        <v>294913</v>
      </c>
    </row>
    <row r="9" ht="30" customHeight="1" thickTop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9">
      <selection activeCell="F35" sqref="F35"/>
    </sheetView>
  </sheetViews>
  <sheetFormatPr defaultColWidth="11.421875" defaultRowHeight="12.75"/>
  <cols>
    <col min="1" max="1" width="31.28125" style="7" customWidth="1"/>
    <col min="2" max="4" width="11.00390625" style="7" customWidth="1"/>
    <col min="5" max="16384" width="11.421875" style="7" customWidth="1"/>
  </cols>
  <sheetData>
    <row r="1" ht="40.5" customHeight="1" thickBot="1">
      <c r="A1" s="3" t="s">
        <v>144</v>
      </c>
    </row>
    <row r="2" spans="1:5" ht="20.25" customHeight="1" thickTop="1">
      <c r="A2" s="121" t="s">
        <v>64</v>
      </c>
      <c r="B2" s="96">
        <v>2006</v>
      </c>
      <c r="C2" s="97">
        <v>2007</v>
      </c>
      <c r="D2" s="97">
        <v>2008</v>
      </c>
      <c r="E2" s="95"/>
    </row>
    <row r="3" spans="1:5" ht="13.5" customHeight="1" thickBot="1">
      <c r="A3" s="59" t="s">
        <v>140</v>
      </c>
      <c r="B3" s="60">
        <v>72266</v>
      </c>
      <c r="C3" s="113">
        <v>86925</v>
      </c>
      <c r="D3" s="113">
        <v>106331</v>
      </c>
      <c r="E3" s="95"/>
    </row>
    <row r="4" spans="1:5" ht="13.5" customHeight="1" thickBot="1" thickTop="1">
      <c r="A4" s="139"/>
      <c r="B4" s="140"/>
      <c r="C4" s="140"/>
      <c r="D4" s="140"/>
      <c r="E4" s="95"/>
    </row>
    <row r="5" spans="1:5" ht="13.5" customHeight="1" thickTop="1">
      <c r="A5" s="254" t="s">
        <v>145</v>
      </c>
      <c r="B5" s="255"/>
      <c r="C5" s="255"/>
      <c r="D5" s="256"/>
      <c r="E5" s="95"/>
    </row>
    <row r="6" spans="1:5" ht="13.5" customHeight="1" thickBot="1">
      <c r="A6" s="257" t="s">
        <v>98</v>
      </c>
      <c r="B6" s="258"/>
      <c r="C6" s="259"/>
      <c r="D6" s="141">
        <v>2007</v>
      </c>
      <c r="E6" s="141">
        <v>2008</v>
      </c>
    </row>
    <row r="7" spans="1:5" ht="13.5" customHeight="1" thickTop="1">
      <c r="A7" s="260" t="s">
        <v>99</v>
      </c>
      <c r="B7" s="261"/>
      <c r="C7" s="262"/>
      <c r="D7" s="101">
        <v>177</v>
      </c>
      <c r="E7" s="101">
        <v>165</v>
      </c>
    </row>
    <row r="8" spans="1:5" ht="13.5" customHeight="1">
      <c r="A8" s="263" t="s">
        <v>100</v>
      </c>
      <c r="B8" s="264"/>
      <c r="C8" s="265"/>
      <c r="D8" s="102">
        <v>384</v>
      </c>
      <c r="E8" s="102">
        <v>602</v>
      </c>
    </row>
    <row r="9" spans="1:5" ht="13.5" customHeight="1" thickBot="1">
      <c r="A9" s="251" t="s">
        <v>101</v>
      </c>
      <c r="B9" s="252"/>
      <c r="C9" s="253"/>
      <c r="D9" s="113">
        <v>464</v>
      </c>
      <c r="E9" s="113">
        <v>699</v>
      </c>
    </row>
    <row r="10" spans="1:5" ht="13.5" customHeight="1" thickBot="1" thickTop="1">
      <c r="A10" s="227" t="s">
        <v>7</v>
      </c>
      <c r="B10" s="242"/>
      <c r="C10" s="196"/>
      <c r="D10" s="78">
        <f>SUM(D7:D9)</f>
        <v>1025</v>
      </c>
      <c r="E10" s="78">
        <f>SUM(E7:E9)</f>
        <v>1466</v>
      </c>
    </row>
    <row r="11" spans="1:5" ht="20.25" customHeight="1" thickBot="1" thickTop="1">
      <c r="A11" s="95"/>
      <c r="B11" s="95"/>
      <c r="C11" s="95"/>
      <c r="D11" s="95"/>
      <c r="E11" s="95"/>
    </row>
    <row r="12" spans="1:5" ht="20.25" customHeight="1" thickTop="1">
      <c r="A12" s="254" t="s">
        <v>191</v>
      </c>
      <c r="B12" s="255"/>
      <c r="C12" s="255"/>
      <c r="D12" s="256"/>
      <c r="E12" s="95"/>
    </row>
    <row r="13" spans="1:5" ht="20.25" customHeight="1" thickBot="1">
      <c r="A13" s="257" t="s">
        <v>98</v>
      </c>
      <c r="B13" s="258"/>
      <c r="C13" s="259"/>
      <c r="D13" s="141">
        <v>2007</v>
      </c>
      <c r="E13" s="141">
        <v>2008</v>
      </c>
    </row>
    <row r="14" spans="1:5" ht="13.5" customHeight="1" thickTop="1">
      <c r="A14" s="260" t="s">
        <v>99</v>
      </c>
      <c r="B14" s="261"/>
      <c r="C14" s="262"/>
      <c r="D14" s="101">
        <v>45665</v>
      </c>
      <c r="E14" s="101">
        <v>44926</v>
      </c>
    </row>
    <row r="15" spans="1:5" ht="12.75" customHeight="1">
      <c r="A15" s="263" t="s">
        <v>100</v>
      </c>
      <c r="B15" s="264"/>
      <c r="C15" s="265"/>
      <c r="D15" s="102">
        <v>36106</v>
      </c>
      <c r="E15" s="102">
        <v>52111</v>
      </c>
    </row>
    <row r="16" spans="1:5" ht="13.5" customHeight="1" thickBot="1">
      <c r="A16" s="251" t="s">
        <v>162</v>
      </c>
      <c r="B16" s="252"/>
      <c r="C16" s="253"/>
      <c r="D16" s="113">
        <v>5154</v>
      </c>
      <c r="E16" s="113">
        <v>9294</v>
      </c>
    </row>
    <row r="17" spans="1:5" ht="20.25" customHeight="1" thickBot="1" thickTop="1">
      <c r="A17" s="227" t="s">
        <v>7</v>
      </c>
      <c r="B17" s="242"/>
      <c r="C17" s="196"/>
      <c r="D17" s="78">
        <f>SUM(D14:D16)</f>
        <v>86925</v>
      </c>
      <c r="E17" s="78">
        <f>SUM(E14:E16)</f>
        <v>106331</v>
      </c>
    </row>
    <row r="18" ht="12.75" thickTop="1"/>
    <row r="23" ht="24" customHeight="1"/>
  </sheetData>
  <mergeCells count="12">
    <mergeCell ref="A15:C15"/>
    <mergeCell ref="A16:C16"/>
    <mergeCell ref="A17:C17"/>
    <mergeCell ref="A12:D12"/>
    <mergeCell ref="A13:C13"/>
    <mergeCell ref="A14:C14"/>
    <mergeCell ref="A9:C9"/>
    <mergeCell ref="A10:C10"/>
    <mergeCell ref="A5:D5"/>
    <mergeCell ref="A6:C6"/>
    <mergeCell ref="A7:C7"/>
    <mergeCell ref="A8:C8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&amp;C18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57421875" style="7" bestFit="1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138</v>
      </c>
    </row>
    <row r="2" spans="1:4" ht="20.25" customHeight="1" thickBot="1" thickTop="1">
      <c r="A2" s="68" t="s">
        <v>69</v>
      </c>
      <c r="B2" s="69">
        <v>2006</v>
      </c>
      <c r="C2" s="70">
        <v>2007</v>
      </c>
      <c r="D2" s="70">
        <v>2008</v>
      </c>
    </row>
    <row r="3" spans="1:4" ht="13.5" customHeight="1" thickTop="1">
      <c r="A3" s="114" t="s">
        <v>22</v>
      </c>
      <c r="B3" s="100">
        <v>751</v>
      </c>
      <c r="C3" s="115">
        <v>932</v>
      </c>
      <c r="D3" s="115">
        <v>1136</v>
      </c>
    </row>
    <row r="4" spans="1:4" ht="13.5" customHeight="1">
      <c r="A4" s="116" t="s">
        <v>73</v>
      </c>
      <c r="B4" s="48">
        <v>462</v>
      </c>
      <c r="C4" s="112">
        <v>932</v>
      </c>
      <c r="D4" s="112">
        <v>1248</v>
      </c>
    </row>
    <row r="5" spans="1:4" ht="13.5" customHeight="1">
      <c r="A5" s="116" t="s">
        <v>161</v>
      </c>
      <c r="B5" s="48">
        <v>358</v>
      </c>
      <c r="C5" s="112">
        <v>500</v>
      </c>
      <c r="D5" s="112">
        <v>393</v>
      </c>
    </row>
    <row r="6" spans="1:4" ht="13.5" customHeight="1">
      <c r="A6" s="116" t="s">
        <v>30</v>
      </c>
      <c r="B6" s="48">
        <v>64</v>
      </c>
      <c r="C6" s="112">
        <v>125</v>
      </c>
      <c r="D6" s="112">
        <v>107</v>
      </c>
    </row>
    <row r="7" spans="1:4" ht="13.5" customHeight="1">
      <c r="A7" s="116" t="s">
        <v>74</v>
      </c>
      <c r="B7" s="48">
        <v>70</v>
      </c>
      <c r="C7" s="112">
        <v>102</v>
      </c>
      <c r="D7" s="112">
        <v>220</v>
      </c>
    </row>
    <row r="8" spans="1:4" ht="13.5" customHeight="1" thickBot="1">
      <c r="A8" s="117" t="s">
        <v>23</v>
      </c>
      <c r="B8" s="60">
        <v>49</v>
      </c>
      <c r="C8" s="98">
        <v>27</v>
      </c>
      <c r="D8" s="98">
        <v>134</v>
      </c>
    </row>
    <row r="9" spans="1:4" ht="20.25" customHeight="1" thickBot="1" thickTop="1">
      <c r="A9" s="68" t="s">
        <v>7</v>
      </c>
      <c r="B9" s="77">
        <f>SUM(B3:B8)</f>
        <v>1754</v>
      </c>
      <c r="C9" s="78">
        <f>SUM(C3:C8)</f>
        <v>2618</v>
      </c>
      <c r="D9" s="78">
        <f>SUM(D3:D8)</f>
        <v>3238</v>
      </c>
    </row>
    <row r="10" ht="20.25" customHeight="1" thickTop="1"/>
    <row r="11" ht="141" customHeight="1"/>
    <row r="12" ht="20.25" customHeight="1"/>
    <row r="13" ht="141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140625" style="7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224</v>
      </c>
    </row>
    <row r="2" spans="1:4" ht="20.25" customHeight="1" thickBot="1" thickTop="1">
      <c r="A2" s="68" t="s">
        <v>75</v>
      </c>
      <c r="B2" s="69">
        <v>2006</v>
      </c>
      <c r="C2" s="70">
        <v>2007</v>
      </c>
      <c r="D2" s="70">
        <v>2008</v>
      </c>
    </row>
    <row r="3" spans="1:5" ht="13.5" customHeight="1" thickTop="1">
      <c r="A3" s="99" t="s">
        <v>112</v>
      </c>
      <c r="B3" s="142">
        <v>69</v>
      </c>
      <c r="C3" s="115">
        <v>130</v>
      </c>
      <c r="D3" s="14">
        <v>109</v>
      </c>
      <c r="E3" s="41"/>
    </row>
    <row r="4" spans="1:5" ht="13.5" customHeight="1">
      <c r="A4" s="47" t="s">
        <v>222</v>
      </c>
      <c r="B4" s="143">
        <v>70</v>
      </c>
      <c r="C4" s="112">
        <v>107</v>
      </c>
      <c r="D4" s="15">
        <v>129</v>
      </c>
      <c r="E4" s="41"/>
    </row>
    <row r="5" spans="1:5" ht="13.5" customHeight="1">
      <c r="A5" s="47" t="s">
        <v>35</v>
      </c>
      <c r="B5" s="144">
        <v>49</v>
      </c>
      <c r="C5" s="112">
        <v>44</v>
      </c>
      <c r="D5" s="15">
        <v>33</v>
      </c>
      <c r="E5" s="41"/>
    </row>
    <row r="6" spans="1:5" ht="13.5" customHeight="1">
      <c r="A6" s="47" t="s">
        <v>31</v>
      </c>
      <c r="B6" s="143">
        <v>12</v>
      </c>
      <c r="C6" s="112">
        <v>16</v>
      </c>
      <c r="D6" s="15">
        <v>17</v>
      </c>
      <c r="E6" s="41"/>
    </row>
    <row r="7" spans="1:5" ht="13.5" customHeight="1" thickBot="1">
      <c r="A7" s="59" t="s">
        <v>39</v>
      </c>
      <c r="B7" s="145">
        <v>12</v>
      </c>
      <c r="C7" s="98">
        <v>10</v>
      </c>
      <c r="D7" s="146">
        <v>5</v>
      </c>
      <c r="E7" s="41"/>
    </row>
    <row r="8" spans="1:4" ht="20.25" customHeight="1" thickBot="1" thickTop="1">
      <c r="A8" s="68" t="s">
        <v>7</v>
      </c>
      <c r="B8" s="77">
        <f>SUM(B3:B7)</f>
        <v>212</v>
      </c>
      <c r="C8" s="78">
        <f>SUM(C3:C7)</f>
        <v>307</v>
      </c>
      <c r="D8" s="13">
        <f>SUM(D3:D7)</f>
        <v>293</v>
      </c>
    </row>
    <row r="9" ht="20.25" customHeight="1" thickTop="1"/>
    <row r="10" ht="140.25" customHeight="1"/>
    <row r="11" ht="20.25" customHeight="1"/>
    <row r="12" ht="140.25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4"/>
  <headerFooter alignWithMargins="0">
    <oddHeader>&amp;C&amp;8POLICÍA FORAL DE NAVARRA - MEMORIA 2007</oddHeader>
    <oddFooter>&amp;C20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3.00390625" style="7" customWidth="1"/>
    <col min="2" max="3" width="12.00390625" style="7" customWidth="1"/>
    <col min="4" max="4" width="5.28125" style="7" customWidth="1"/>
    <col min="5" max="5" width="12.421875" style="7" bestFit="1" customWidth="1"/>
    <col min="6" max="16384" width="11.421875" style="7" customWidth="1"/>
  </cols>
  <sheetData>
    <row r="1" ht="40.5" customHeight="1" thickBot="1">
      <c r="A1" s="3" t="s">
        <v>225</v>
      </c>
    </row>
    <row r="2" spans="1:5" ht="23.25" customHeight="1" thickBot="1" thickTop="1">
      <c r="A2" s="68" t="s">
        <v>57</v>
      </c>
      <c r="B2" s="103">
        <v>2006</v>
      </c>
      <c r="C2" s="104">
        <v>2007</v>
      </c>
      <c r="D2" s="266">
        <v>2008</v>
      </c>
      <c r="E2" s="267"/>
    </row>
    <row r="3" spans="1:5" ht="13.5" customHeight="1" thickTop="1">
      <c r="A3" s="99" t="s">
        <v>223</v>
      </c>
      <c r="B3" s="156">
        <v>35</v>
      </c>
      <c r="C3" s="147">
        <v>28</v>
      </c>
      <c r="D3" s="150">
        <v>38</v>
      </c>
      <c r="E3" s="151">
        <v>1430</v>
      </c>
    </row>
    <row r="4" spans="1:5" ht="13.5" customHeight="1">
      <c r="A4" s="47" t="s">
        <v>58</v>
      </c>
      <c r="B4" s="157">
        <v>16</v>
      </c>
      <c r="C4" s="158">
        <v>17</v>
      </c>
      <c r="D4" s="152">
        <v>29</v>
      </c>
      <c r="E4" s="153">
        <v>2458</v>
      </c>
    </row>
    <row r="5" spans="1:5" ht="13.5" customHeight="1" thickBot="1">
      <c r="A5" s="59" t="s">
        <v>59</v>
      </c>
      <c r="B5" s="159">
        <v>101</v>
      </c>
      <c r="C5" s="160">
        <v>139</v>
      </c>
      <c r="D5" s="154">
        <v>122</v>
      </c>
      <c r="E5" s="155">
        <v>5080</v>
      </c>
    </row>
    <row r="6" spans="1:6" ht="20.25" customHeight="1" thickBot="1" thickTop="1">
      <c r="A6" s="68" t="s">
        <v>7</v>
      </c>
      <c r="B6" s="69">
        <f>SUM(B3:B5)</f>
        <v>152</v>
      </c>
      <c r="C6" s="70">
        <f>SUM(C3:C5)</f>
        <v>184</v>
      </c>
      <c r="D6" s="268">
        <f>SUM(D3:D5)</f>
        <v>189</v>
      </c>
      <c r="E6" s="269"/>
      <c r="F6" s="149"/>
    </row>
    <row r="7" ht="30" customHeight="1" thickTop="1">
      <c r="F7" s="148"/>
    </row>
  </sheetData>
  <mergeCells count="2">
    <mergeCell ref="D2:E2"/>
    <mergeCell ref="D6:E6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4"/>
  <headerFooter alignWithMargins="0">
    <oddHeader>&amp;C&amp;8POLICÍA FORAL DE NAVARRA - MEMORIA 2007</oddHeader>
    <oddFooter>&amp;C23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7">
      <selection activeCell="A1" sqref="A1"/>
    </sheetView>
  </sheetViews>
  <sheetFormatPr defaultColWidth="11.421875" defaultRowHeight="12.75"/>
  <cols>
    <col min="1" max="1" width="31.8515625" style="7" customWidth="1"/>
    <col min="2" max="4" width="11.00390625" style="7" customWidth="1"/>
    <col min="5" max="16384" width="11.421875" style="7" customWidth="1"/>
  </cols>
  <sheetData>
    <row r="1" ht="40.5" customHeight="1" thickBot="1">
      <c r="A1" s="3" t="s">
        <v>126</v>
      </c>
    </row>
    <row r="2" spans="1:4" ht="20.25" customHeight="1" thickBot="1" thickTop="1">
      <c r="A2" s="68" t="s">
        <v>64</v>
      </c>
      <c r="B2" s="69">
        <v>2006</v>
      </c>
      <c r="C2" s="70">
        <v>2007</v>
      </c>
      <c r="D2" s="70">
        <v>2008</v>
      </c>
    </row>
    <row r="3" spans="1:4" ht="13.5" customHeight="1" thickTop="1">
      <c r="A3" s="114" t="s">
        <v>84</v>
      </c>
      <c r="B3" s="100">
        <v>4909060</v>
      </c>
      <c r="C3" s="115">
        <v>4378442</v>
      </c>
      <c r="D3" s="115"/>
    </row>
    <row r="4" spans="1:4" ht="13.5" customHeight="1">
      <c r="A4" s="116" t="s">
        <v>152</v>
      </c>
      <c r="B4" s="48">
        <v>225</v>
      </c>
      <c r="C4" s="112">
        <v>216</v>
      </c>
      <c r="D4" s="112">
        <v>281</v>
      </c>
    </row>
    <row r="5" spans="1:4" ht="13.5" customHeight="1" thickBot="1">
      <c r="A5" s="117" t="s">
        <v>85</v>
      </c>
      <c r="B5" s="60">
        <f>B3/B4</f>
        <v>21818.044444444444</v>
      </c>
      <c r="C5" s="113">
        <f>C3/C4</f>
        <v>20270.564814814814</v>
      </c>
      <c r="D5" s="113"/>
    </row>
    <row r="6" ht="21.75" customHeight="1" thickTop="1"/>
    <row r="23" ht="21.75" customHeight="1"/>
    <row r="24" ht="12">
      <c r="A24" s="7" t="s">
        <v>141</v>
      </c>
    </row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57421875" style="7" bestFit="1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127</v>
      </c>
    </row>
    <row r="2" spans="1:4" ht="20.25" customHeight="1" thickBot="1" thickTop="1">
      <c r="A2" s="68" t="s">
        <v>69</v>
      </c>
      <c r="B2" s="69">
        <v>2006</v>
      </c>
      <c r="C2" s="70">
        <v>2007</v>
      </c>
      <c r="D2" s="70">
        <v>2008</v>
      </c>
    </row>
    <row r="3" spans="1:5" ht="12" customHeight="1" thickTop="1">
      <c r="A3" s="99" t="s">
        <v>153</v>
      </c>
      <c r="B3" s="100">
        <v>41032</v>
      </c>
      <c r="C3" s="115">
        <v>128200</v>
      </c>
      <c r="D3" s="115">
        <v>201984</v>
      </c>
      <c r="E3" s="40"/>
    </row>
    <row r="4" spans="1:5" ht="12" customHeight="1">
      <c r="A4" s="118" t="s">
        <v>14</v>
      </c>
      <c r="B4" s="119">
        <v>6729</v>
      </c>
      <c r="C4" s="120">
        <v>39148</v>
      </c>
      <c r="D4" s="120">
        <v>62473</v>
      </c>
      <c r="E4" s="40"/>
    </row>
    <row r="5" spans="1:5" ht="12" customHeight="1">
      <c r="A5" s="47" t="s">
        <v>34</v>
      </c>
      <c r="B5" s="48">
        <v>3535</v>
      </c>
      <c r="C5" s="112">
        <v>12088</v>
      </c>
      <c r="D5" s="112">
        <v>19947</v>
      </c>
      <c r="E5" s="40"/>
    </row>
    <row r="6" spans="1:5" ht="12" customHeight="1">
      <c r="A6" s="47" t="s">
        <v>97</v>
      </c>
      <c r="B6" s="137" t="s">
        <v>199</v>
      </c>
      <c r="C6" s="112">
        <v>8950</v>
      </c>
      <c r="D6" s="112">
        <v>12771</v>
      </c>
      <c r="E6" s="40"/>
    </row>
    <row r="7" spans="1:5" ht="12" customHeight="1">
      <c r="A7" s="47" t="s">
        <v>70</v>
      </c>
      <c r="B7" s="48">
        <v>2717</v>
      </c>
      <c r="C7" s="112">
        <v>4462</v>
      </c>
      <c r="D7" s="112">
        <v>6789</v>
      </c>
      <c r="E7" s="40"/>
    </row>
    <row r="8" spans="1:5" ht="12" customHeight="1">
      <c r="A8" s="47" t="s">
        <v>154</v>
      </c>
      <c r="B8" s="48">
        <v>312</v>
      </c>
      <c r="C8" s="112">
        <v>3472</v>
      </c>
      <c r="D8" s="112">
        <v>6971</v>
      </c>
      <c r="E8" s="40"/>
    </row>
    <row r="9" spans="1:5" ht="12" customHeight="1">
      <c r="A9" s="47" t="s">
        <v>13</v>
      </c>
      <c r="B9" s="48">
        <v>1600</v>
      </c>
      <c r="C9" s="112">
        <v>3451</v>
      </c>
      <c r="D9" s="112">
        <v>4702</v>
      </c>
      <c r="E9" s="40"/>
    </row>
    <row r="10" spans="1:5" ht="12" customHeight="1">
      <c r="A10" s="107" t="s">
        <v>156</v>
      </c>
      <c r="B10" s="48">
        <v>982</v>
      </c>
      <c r="C10" s="112">
        <v>1848</v>
      </c>
      <c r="D10" s="112">
        <v>3190</v>
      </c>
      <c r="E10" s="40"/>
    </row>
    <row r="11" spans="1:5" ht="12" customHeight="1">
      <c r="A11" s="107" t="s">
        <v>29</v>
      </c>
      <c r="B11" s="48">
        <v>1277</v>
      </c>
      <c r="C11" s="112">
        <v>618</v>
      </c>
      <c r="D11" s="112">
        <v>1139</v>
      </c>
      <c r="E11" s="40"/>
    </row>
    <row r="12" spans="1:5" ht="12" customHeight="1">
      <c r="A12" s="47" t="s">
        <v>155</v>
      </c>
      <c r="B12" s="48">
        <v>80</v>
      </c>
      <c r="C12" s="112">
        <v>276</v>
      </c>
      <c r="D12" s="112">
        <v>198</v>
      </c>
      <c r="E12" s="40"/>
    </row>
    <row r="13" spans="1:5" ht="12" customHeight="1">
      <c r="A13" s="47" t="s">
        <v>71</v>
      </c>
      <c r="B13" s="48">
        <v>150</v>
      </c>
      <c r="C13" s="112">
        <v>155</v>
      </c>
      <c r="D13" s="112">
        <v>231</v>
      </c>
      <c r="E13" s="40"/>
    </row>
    <row r="14" spans="1:5" ht="12" customHeight="1" thickBot="1">
      <c r="A14" s="59" t="s">
        <v>72</v>
      </c>
      <c r="B14" s="60">
        <v>63</v>
      </c>
      <c r="C14" s="98">
        <v>55</v>
      </c>
      <c r="D14" s="98">
        <v>92</v>
      </c>
      <c r="E14" s="40"/>
    </row>
    <row r="15" spans="1:4" ht="20.25" customHeight="1" thickBot="1" thickTop="1">
      <c r="A15" s="68" t="s">
        <v>7</v>
      </c>
      <c r="B15" s="77">
        <f>SUM(B3:B14)</f>
        <v>58477</v>
      </c>
      <c r="C15" s="77">
        <f>SUM(C3:C14)</f>
        <v>202723</v>
      </c>
      <c r="D15" s="78">
        <f>SUM(D3:D14)</f>
        <v>320487</v>
      </c>
    </row>
    <row r="16" ht="21" customHeight="1" thickTop="1"/>
    <row r="17" ht="150" customHeight="1"/>
    <row r="18" ht="21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28125" style="7" customWidth="1"/>
    <col min="2" max="2" width="6.8515625" style="7" customWidth="1"/>
    <col min="3" max="3" width="7.57421875" style="7" bestFit="1" customWidth="1"/>
    <col min="4" max="4" width="6.8515625" style="7" customWidth="1"/>
    <col min="5" max="5" width="7.28125" style="7" customWidth="1"/>
    <col min="6" max="6" width="6.8515625" style="7" customWidth="1"/>
    <col min="7" max="7" width="7.421875" style="7" bestFit="1" customWidth="1"/>
    <col min="8" max="9" width="6.8515625" style="7" customWidth="1"/>
    <col min="10" max="10" width="10.57421875" style="7" customWidth="1"/>
    <col min="11" max="16384" width="11.421875" style="7" customWidth="1"/>
  </cols>
  <sheetData>
    <row r="1" ht="40.5" customHeight="1" thickBot="1">
      <c r="A1" s="3" t="s">
        <v>128</v>
      </c>
    </row>
    <row r="2" spans="1:10" ht="13.5" customHeight="1" thickTop="1">
      <c r="A2" s="199" t="s">
        <v>86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ht="13.5" customHeight="1">
      <c r="A3" s="202" t="s">
        <v>64</v>
      </c>
      <c r="B3" s="206" t="s">
        <v>65</v>
      </c>
      <c r="C3" s="206"/>
      <c r="D3" s="206" t="s">
        <v>10</v>
      </c>
      <c r="E3" s="206"/>
      <c r="F3" s="206" t="s">
        <v>11</v>
      </c>
      <c r="G3" s="206"/>
      <c r="H3" s="206" t="s">
        <v>66</v>
      </c>
      <c r="I3" s="206"/>
      <c r="J3" s="204" t="s">
        <v>67</v>
      </c>
    </row>
    <row r="4" spans="1:10" ht="13.5" customHeight="1" thickBot="1">
      <c r="A4" s="203"/>
      <c r="B4" s="24" t="s">
        <v>32</v>
      </c>
      <c r="C4" s="24" t="s">
        <v>33</v>
      </c>
      <c r="D4" s="24" t="s">
        <v>32</v>
      </c>
      <c r="E4" s="24" t="s">
        <v>33</v>
      </c>
      <c r="F4" s="24" t="s">
        <v>32</v>
      </c>
      <c r="G4" s="24" t="s">
        <v>33</v>
      </c>
      <c r="H4" s="24" t="s">
        <v>32</v>
      </c>
      <c r="I4" s="24" t="s">
        <v>33</v>
      </c>
      <c r="J4" s="205"/>
    </row>
    <row r="5" spans="1:10" ht="13.5" customHeight="1" thickTop="1">
      <c r="A5" s="23">
        <v>2006</v>
      </c>
      <c r="B5" s="17">
        <v>16030</v>
      </c>
      <c r="C5" s="18">
        <v>179808</v>
      </c>
      <c r="D5" s="8">
        <v>3658</v>
      </c>
      <c r="E5" s="9">
        <v>26140</v>
      </c>
      <c r="F5" s="10">
        <v>1686</v>
      </c>
      <c r="G5" s="11">
        <v>442418</v>
      </c>
      <c r="H5" s="8">
        <v>1505</v>
      </c>
      <c r="I5" s="9">
        <v>10451</v>
      </c>
      <c r="J5" s="12">
        <v>133</v>
      </c>
    </row>
    <row r="6" spans="1:10" ht="13.5" customHeight="1" thickBot="1">
      <c r="A6" s="16">
        <v>2007</v>
      </c>
      <c r="B6" s="28">
        <v>32145</v>
      </c>
      <c r="C6" s="29">
        <v>400063</v>
      </c>
      <c r="D6" s="30">
        <v>4753</v>
      </c>
      <c r="E6" s="31">
        <v>40321</v>
      </c>
      <c r="F6" s="32">
        <v>1201</v>
      </c>
      <c r="G6" s="33">
        <v>327724</v>
      </c>
      <c r="H6" s="30">
        <v>1511</v>
      </c>
      <c r="I6" s="31">
        <v>13340</v>
      </c>
      <c r="J6" s="34">
        <v>150</v>
      </c>
    </row>
    <row r="7" spans="1:10" ht="13.5" customHeight="1" thickBot="1" thickTop="1">
      <c r="A7" s="19">
        <v>2008</v>
      </c>
      <c r="B7" s="28">
        <v>16957</v>
      </c>
      <c r="C7" s="29">
        <v>321206</v>
      </c>
      <c r="D7" s="30">
        <v>4079</v>
      </c>
      <c r="E7" s="31">
        <v>42681</v>
      </c>
      <c r="F7" s="32">
        <v>1754</v>
      </c>
      <c r="G7" s="33">
        <v>462564</v>
      </c>
      <c r="H7" s="30">
        <v>1250</v>
      </c>
      <c r="I7" s="31">
        <v>16849</v>
      </c>
      <c r="J7" s="34">
        <v>128</v>
      </c>
    </row>
    <row r="8" ht="20.25" customHeight="1" thickBot="1" thickTop="1"/>
    <row r="9" spans="1:10" ht="13.5" thickTop="1">
      <c r="A9" s="199" t="s">
        <v>87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 customHeight="1">
      <c r="A10" s="202" t="s">
        <v>64</v>
      </c>
      <c r="B10" s="207" t="s">
        <v>110</v>
      </c>
      <c r="C10" s="208"/>
      <c r="D10" s="208"/>
      <c r="E10" s="210"/>
      <c r="F10" s="207" t="s">
        <v>111</v>
      </c>
      <c r="G10" s="208"/>
      <c r="H10" s="208"/>
      <c r="I10" s="208"/>
      <c r="J10" s="209"/>
    </row>
    <row r="11" spans="1:10" ht="12.75" thickBot="1">
      <c r="A11" s="203"/>
      <c r="B11" s="211" t="s">
        <v>207</v>
      </c>
      <c r="C11" s="212"/>
      <c r="D11" s="211" t="s">
        <v>208</v>
      </c>
      <c r="E11" s="212"/>
      <c r="F11" s="211" t="s">
        <v>209</v>
      </c>
      <c r="G11" s="212"/>
      <c r="H11" s="211" t="s">
        <v>210</v>
      </c>
      <c r="I11" s="212"/>
      <c r="J11" s="25" t="s">
        <v>88</v>
      </c>
    </row>
    <row r="12" spans="1:10" ht="13.5" customHeight="1" thickTop="1">
      <c r="A12" s="21">
        <v>2006</v>
      </c>
      <c r="B12" s="213">
        <v>2375</v>
      </c>
      <c r="C12" s="214"/>
      <c r="D12" s="213">
        <v>963</v>
      </c>
      <c r="E12" s="214"/>
      <c r="F12" s="215">
        <v>1408</v>
      </c>
      <c r="G12" s="216"/>
      <c r="H12" s="217">
        <v>82</v>
      </c>
      <c r="I12" s="216"/>
      <c r="J12" s="35">
        <v>41</v>
      </c>
    </row>
    <row r="13" spans="1:10" ht="13.5" customHeight="1" thickBot="1">
      <c r="A13" s="22">
        <v>2007</v>
      </c>
      <c r="B13" s="218">
        <v>3043</v>
      </c>
      <c r="C13" s="219"/>
      <c r="D13" s="218">
        <v>859</v>
      </c>
      <c r="E13" s="219"/>
      <c r="F13" s="220">
        <v>1493</v>
      </c>
      <c r="G13" s="221"/>
      <c r="H13" s="221">
        <v>132</v>
      </c>
      <c r="I13" s="221"/>
      <c r="J13" s="36">
        <v>43</v>
      </c>
    </row>
    <row r="14" spans="1:10" ht="13.5" customHeight="1" thickBot="1" thickTop="1">
      <c r="A14" s="22">
        <v>2008</v>
      </c>
      <c r="B14" s="218">
        <v>2856</v>
      </c>
      <c r="C14" s="219"/>
      <c r="D14" s="218">
        <v>810</v>
      </c>
      <c r="E14" s="219"/>
      <c r="F14" s="220">
        <v>1328</v>
      </c>
      <c r="G14" s="221"/>
      <c r="H14" s="221">
        <v>102</v>
      </c>
      <c r="I14" s="221"/>
      <c r="J14" s="36">
        <v>44</v>
      </c>
    </row>
    <row r="15" ht="20.25" customHeight="1" thickTop="1"/>
    <row r="16" ht="150" customHeight="1"/>
    <row r="17" ht="20.25" customHeight="1">
      <c r="C17" s="26" t="s">
        <v>91</v>
      </c>
    </row>
    <row r="18" ht="20.25" customHeight="1">
      <c r="C18" s="26"/>
    </row>
    <row r="19" spans="3:6" ht="12.75" thickBot="1">
      <c r="C19" s="26"/>
      <c r="D19" s="211" t="s">
        <v>89</v>
      </c>
      <c r="E19" s="222"/>
      <c r="F19" s="37" t="s">
        <v>88</v>
      </c>
    </row>
    <row r="20" spans="3:6" ht="12.75" thickTop="1">
      <c r="C20" s="20">
        <v>2005</v>
      </c>
      <c r="D20" s="223">
        <v>917</v>
      </c>
      <c r="E20" s="224"/>
      <c r="F20" s="38">
        <v>58</v>
      </c>
    </row>
    <row r="21" spans="3:6" ht="12">
      <c r="C21" s="21">
        <v>2006</v>
      </c>
      <c r="D21" s="225">
        <v>963</v>
      </c>
      <c r="E21" s="217"/>
      <c r="F21" s="38">
        <v>41</v>
      </c>
    </row>
    <row r="22" spans="3:6" ht="12.75" thickBot="1">
      <c r="C22" s="22">
        <v>2007</v>
      </c>
      <c r="D22" s="221">
        <v>859</v>
      </c>
      <c r="E22" s="226"/>
      <c r="F22" s="38">
        <v>43</v>
      </c>
    </row>
    <row r="23" ht="12.75" thickTop="1"/>
    <row r="29" ht="20.25" customHeight="1"/>
    <row r="34" spans="3:6" ht="20.25" customHeight="1">
      <c r="C34" s="26"/>
      <c r="D34" s="26">
        <v>2005</v>
      </c>
      <c r="E34" s="26">
        <v>2006</v>
      </c>
      <c r="F34" s="26">
        <v>2007</v>
      </c>
    </row>
    <row r="35" spans="3:6" ht="12">
      <c r="C35" s="26" t="s">
        <v>89</v>
      </c>
      <c r="D35" s="27">
        <f>B12</f>
        <v>2375</v>
      </c>
      <c r="E35" s="27">
        <f>B13</f>
        <v>3043</v>
      </c>
      <c r="F35" s="27">
        <f>B14</f>
        <v>2856</v>
      </c>
    </row>
    <row r="36" spans="3:6" ht="12">
      <c r="C36" s="26" t="s">
        <v>90</v>
      </c>
      <c r="D36" s="27">
        <f>D12</f>
        <v>963</v>
      </c>
      <c r="E36" s="27">
        <f>D13</f>
        <v>859</v>
      </c>
      <c r="F36" s="27">
        <f>D14</f>
        <v>810</v>
      </c>
    </row>
    <row r="37" spans="3:6" ht="12">
      <c r="C37" s="26" t="s">
        <v>88</v>
      </c>
      <c r="D37" s="27">
        <f>J12</f>
        <v>41</v>
      </c>
      <c r="E37" s="27">
        <f>J13</f>
        <v>43</v>
      </c>
      <c r="F37" s="27">
        <f>J14</f>
        <v>44</v>
      </c>
    </row>
  </sheetData>
  <mergeCells count="31">
    <mergeCell ref="D19:E19"/>
    <mergeCell ref="D20:E20"/>
    <mergeCell ref="D21:E21"/>
    <mergeCell ref="D22:E22"/>
    <mergeCell ref="B14:C14"/>
    <mergeCell ref="D14:E14"/>
    <mergeCell ref="F14:G14"/>
    <mergeCell ref="H14:I14"/>
    <mergeCell ref="B13:C13"/>
    <mergeCell ref="D13:E13"/>
    <mergeCell ref="F13:G13"/>
    <mergeCell ref="H13:I13"/>
    <mergeCell ref="B12:C12"/>
    <mergeCell ref="D12:E12"/>
    <mergeCell ref="F12:G12"/>
    <mergeCell ref="H12:I12"/>
    <mergeCell ref="A9:J9"/>
    <mergeCell ref="A10:A11"/>
    <mergeCell ref="F10:J10"/>
    <mergeCell ref="B10:E10"/>
    <mergeCell ref="B11:C11"/>
    <mergeCell ref="D11:E11"/>
    <mergeCell ref="F11:G11"/>
    <mergeCell ref="H11:I11"/>
    <mergeCell ref="A2:J2"/>
    <mergeCell ref="A3:A4"/>
    <mergeCell ref="J3:J4"/>
    <mergeCell ref="B3:C3"/>
    <mergeCell ref="D3:E3"/>
    <mergeCell ref="F3:G3"/>
    <mergeCell ref="H3:I3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4">
      <selection activeCell="A1" sqref="A1"/>
    </sheetView>
  </sheetViews>
  <sheetFormatPr defaultColWidth="11.421875" defaultRowHeight="12.75"/>
  <cols>
    <col min="1" max="1" width="33.7109375" style="7" customWidth="1"/>
    <col min="2" max="4" width="11.7109375" style="7" customWidth="1"/>
    <col min="5" max="16384" width="11.421875" style="7" customWidth="1"/>
  </cols>
  <sheetData>
    <row r="1" ht="40.5" customHeight="1" thickBot="1">
      <c r="A1" s="3" t="s">
        <v>129</v>
      </c>
    </row>
    <row r="2" spans="1:4" ht="20.25" customHeight="1" thickBot="1" thickTop="1">
      <c r="A2" s="62" t="s">
        <v>69</v>
      </c>
      <c r="B2" s="63">
        <v>2006</v>
      </c>
      <c r="C2" s="64">
        <v>2007</v>
      </c>
      <c r="D2" s="64">
        <v>2008</v>
      </c>
    </row>
    <row r="3" spans="1:4" ht="10.5" customHeight="1" thickTop="1">
      <c r="A3" s="44" t="s">
        <v>211</v>
      </c>
      <c r="B3" s="45">
        <f>SUM(B4:B6)</f>
        <v>1378</v>
      </c>
      <c r="C3" s="46">
        <f>SUM(C4:C6)</f>
        <v>1176</v>
      </c>
      <c r="D3" s="46">
        <f>SUM(D4:D6)</f>
        <v>1294</v>
      </c>
    </row>
    <row r="4" spans="1:4" ht="10.5" customHeight="1">
      <c r="A4" s="47" t="s">
        <v>16</v>
      </c>
      <c r="B4" s="48">
        <v>505</v>
      </c>
      <c r="C4" s="49">
        <v>396</v>
      </c>
      <c r="D4" s="49">
        <v>525</v>
      </c>
    </row>
    <row r="5" spans="1:4" ht="10.5" customHeight="1">
      <c r="A5" s="47" t="s">
        <v>17</v>
      </c>
      <c r="B5" s="48">
        <v>863</v>
      </c>
      <c r="C5" s="49">
        <v>756</v>
      </c>
      <c r="D5" s="49">
        <v>737</v>
      </c>
    </row>
    <row r="6" spans="1:4" ht="10.5" customHeight="1">
      <c r="A6" s="50" t="s">
        <v>157</v>
      </c>
      <c r="B6" s="51">
        <v>10</v>
      </c>
      <c r="C6" s="52">
        <v>24</v>
      </c>
      <c r="D6" s="52">
        <v>32</v>
      </c>
    </row>
    <row r="7" spans="1:4" ht="10.5" customHeight="1">
      <c r="A7" s="53" t="s">
        <v>212</v>
      </c>
      <c r="B7" s="54">
        <f>SUM(B8:B11)</f>
        <v>3381</v>
      </c>
      <c r="C7" s="55">
        <f>SUM(C8:C11)</f>
        <v>3650</v>
      </c>
      <c r="D7" s="55">
        <f>SUM(D8:D11)</f>
        <v>4343</v>
      </c>
    </row>
    <row r="8" spans="1:4" ht="10.5" customHeight="1">
      <c r="A8" s="47" t="s">
        <v>18</v>
      </c>
      <c r="B8" s="48">
        <v>1104</v>
      </c>
      <c r="C8" s="49">
        <v>1700</v>
      </c>
      <c r="D8" s="49">
        <v>2149</v>
      </c>
    </row>
    <row r="9" spans="1:4" ht="10.5" customHeight="1">
      <c r="A9" s="47" t="s">
        <v>19</v>
      </c>
      <c r="B9" s="48">
        <v>484</v>
      </c>
      <c r="C9" s="49">
        <v>472</v>
      </c>
      <c r="D9" s="49">
        <v>744</v>
      </c>
    </row>
    <row r="10" spans="1:4" ht="10.5" customHeight="1">
      <c r="A10" s="47" t="s">
        <v>15</v>
      </c>
      <c r="B10" s="48">
        <v>1253</v>
      </c>
      <c r="C10" s="49">
        <v>854</v>
      </c>
      <c r="D10" s="49">
        <v>950</v>
      </c>
    </row>
    <row r="11" spans="1:4" ht="10.5" customHeight="1">
      <c r="A11" s="50" t="s">
        <v>37</v>
      </c>
      <c r="B11" s="51">
        <v>540</v>
      </c>
      <c r="C11" s="52">
        <v>624</v>
      </c>
      <c r="D11" s="52">
        <v>500</v>
      </c>
    </row>
    <row r="12" spans="1:4" ht="10.5" customHeight="1">
      <c r="A12" s="53" t="s">
        <v>124</v>
      </c>
      <c r="B12" s="54">
        <f>SUM(B13:B18)</f>
        <v>722</v>
      </c>
      <c r="C12" s="55">
        <f>SUM(C13:C18)</f>
        <v>909</v>
      </c>
      <c r="D12" s="55">
        <f>SUM(D13:D18)</f>
        <v>730</v>
      </c>
    </row>
    <row r="13" spans="1:4" ht="10.5" customHeight="1">
      <c r="A13" s="47" t="s">
        <v>113</v>
      </c>
      <c r="B13" s="48">
        <v>110</v>
      </c>
      <c r="C13" s="49">
        <v>102</v>
      </c>
      <c r="D13" s="49">
        <v>75</v>
      </c>
    </row>
    <row r="14" spans="1:4" ht="10.5" customHeight="1">
      <c r="A14" s="47" t="s">
        <v>114</v>
      </c>
      <c r="B14" s="48">
        <v>101</v>
      </c>
      <c r="C14" s="49">
        <v>91</v>
      </c>
      <c r="D14" s="49">
        <v>43</v>
      </c>
    </row>
    <row r="15" spans="1:4" ht="10.5" customHeight="1">
      <c r="A15" s="47" t="s">
        <v>115</v>
      </c>
      <c r="B15" s="48">
        <v>242</v>
      </c>
      <c r="C15" s="49">
        <v>331</v>
      </c>
      <c r="D15" s="49">
        <v>358</v>
      </c>
    </row>
    <row r="16" spans="1:4" ht="10.5" customHeight="1">
      <c r="A16" s="47" t="s">
        <v>116</v>
      </c>
      <c r="B16" s="48">
        <v>46</v>
      </c>
      <c r="C16" s="49">
        <v>44</v>
      </c>
      <c r="D16" s="49">
        <v>15</v>
      </c>
    </row>
    <row r="17" spans="1:4" ht="10.5" customHeight="1">
      <c r="A17" s="47" t="s">
        <v>117</v>
      </c>
      <c r="B17" s="48">
        <v>121</v>
      </c>
      <c r="C17" s="49">
        <v>279</v>
      </c>
      <c r="D17" s="49">
        <v>174</v>
      </c>
    </row>
    <row r="18" spans="1:4" ht="10.5" customHeight="1">
      <c r="A18" s="50" t="s">
        <v>158</v>
      </c>
      <c r="B18" s="51">
        <v>102</v>
      </c>
      <c r="C18" s="52">
        <v>62</v>
      </c>
      <c r="D18" s="52">
        <v>65</v>
      </c>
    </row>
    <row r="19" spans="1:4" ht="10.5" customHeight="1">
      <c r="A19" s="53" t="s">
        <v>187</v>
      </c>
      <c r="B19" s="54">
        <f>SUM(B20:B24)</f>
        <v>922</v>
      </c>
      <c r="C19" s="55">
        <f>SUM(C20:C24)</f>
        <v>1315</v>
      </c>
      <c r="D19" s="55">
        <f>SUM(D20:D24)</f>
        <v>1350</v>
      </c>
    </row>
    <row r="20" spans="1:4" ht="10.5" customHeight="1">
      <c r="A20" s="47" t="s">
        <v>214</v>
      </c>
      <c r="B20" s="48">
        <v>18</v>
      </c>
      <c r="C20" s="49">
        <v>21</v>
      </c>
      <c r="D20" s="49">
        <v>17</v>
      </c>
    </row>
    <row r="21" spans="1:4" ht="10.5" customHeight="1">
      <c r="A21" s="47" t="s">
        <v>215</v>
      </c>
      <c r="B21" s="48">
        <v>30</v>
      </c>
      <c r="C21" s="49">
        <v>3</v>
      </c>
      <c r="D21" s="49">
        <v>32</v>
      </c>
    </row>
    <row r="22" spans="1:4" ht="10.5" customHeight="1">
      <c r="A22" s="47" t="s">
        <v>216</v>
      </c>
      <c r="B22" s="48">
        <v>382</v>
      </c>
      <c r="C22" s="49">
        <v>336</v>
      </c>
      <c r="D22" s="49">
        <v>214</v>
      </c>
    </row>
    <row r="23" spans="1:4" ht="10.5" customHeight="1">
      <c r="A23" s="47" t="s">
        <v>217</v>
      </c>
      <c r="B23" s="48">
        <v>142</v>
      </c>
      <c r="C23" s="49">
        <v>156</v>
      </c>
      <c r="D23" s="49">
        <v>235</v>
      </c>
    </row>
    <row r="24" spans="1:4" ht="10.5" customHeight="1">
      <c r="A24" s="50" t="s">
        <v>218</v>
      </c>
      <c r="B24" s="51">
        <v>350</v>
      </c>
      <c r="C24" s="52">
        <v>799</v>
      </c>
      <c r="D24" s="52">
        <v>852</v>
      </c>
    </row>
    <row r="25" spans="1:4" ht="10.5" customHeight="1">
      <c r="A25" s="56" t="s">
        <v>213</v>
      </c>
      <c r="B25" s="57">
        <f>SUM(B26:B30)</f>
        <v>2054</v>
      </c>
      <c r="C25" s="58">
        <f>SUM(C26:C30)</f>
        <v>2192</v>
      </c>
      <c r="D25" s="58">
        <f>SUM(D26:D30)</f>
        <v>2671</v>
      </c>
    </row>
    <row r="26" spans="1:4" ht="10.5" customHeight="1">
      <c r="A26" s="47" t="s">
        <v>68</v>
      </c>
      <c r="B26" s="48">
        <v>261</v>
      </c>
      <c r="C26" s="49">
        <v>432</v>
      </c>
      <c r="D26" s="49">
        <v>202</v>
      </c>
    </row>
    <row r="27" spans="1:4" ht="10.5" customHeight="1">
      <c r="A27" s="47" t="s">
        <v>159</v>
      </c>
      <c r="B27" s="48">
        <v>22</v>
      </c>
      <c r="C27" s="49">
        <v>44</v>
      </c>
      <c r="D27" s="49">
        <v>71</v>
      </c>
    </row>
    <row r="28" spans="1:4" ht="10.5" customHeight="1">
      <c r="A28" s="47" t="s">
        <v>160</v>
      </c>
      <c r="B28" s="48">
        <v>585</v>
      </c>
      <c r="C28" s="49">
        <v>597</v>
      </c>
      <c r="D28" s="49">
        <v>229</v>
      </c>
    </row>
    <row r="29" spans="1:4" ht="10.5" customHeight="1">
      <c r="A29" s="47" t="s">
        <v>200</v>
      </c>
      <c r="B29" s="48">
        <v>238</v>
      </c>
      <c r="C29" s="49">
        <v>311</v>
      </c>
      <c r="D29" s="49">
        <v>1331</v>
      </c>
    </row>
    <row r="30" spans="1:4" ht="10.5" customHeight="1" thickBot="1">
      <c r="A30" s="59" t="s">
        <v>219</v>
      </c>
      <c r="B30" s="60">
        <v>948</v>
      </c>
      <c r="C30" s="61">
        <v>808</v>
      </c>
      <c r="D30" s="61">
        <v>838</v>
      </c>
    </row>
    <row r="31" spans="1:4" ht="20.25" customHeight="1" thickBot="1" thickTop="1">
      <c r="A31" s="65" t="s">
        <v>7</v>
      </c>
      <c r="B31" s="66">
        <f>SUM(B3,B7,B12,B19,B25)</f>
        <v>8457</v>
      </c>
      <c r="C31" s="67">
        <f>SUM(C3,C7,C12,C19,C25)</f>
        <v>9242</v>
      </c>
      <c r="D31" s="67">
        <f>SUM(D3,D7,D12,D19,D25)</f>
        <v>10388</v>
      </c>
    </row>
    <row r="32" ht="19.5" customHeight="1" thickTop="1"/>
    <row r="33" ht="130.5" customHeight="1"/>
    <row r="34" ht="20.25" customHeight="1"/>
    <row r="35" ht="140.25" customHeight="1"/>
  </sheetData>
  <printOptions horizontalCentered="1"/>
  <pageMargins left="0.7874015748031497" right="0.7874015748031497" top="1.5748031496062993" bottom="0" header="0" footer="0"/>
  <pageSetup horizontalDpi="300" verticalDpi="300" orientation="portrait" paperSize="9" r:id="rId2"/>
  <headerFooter alignWithMargins="0">
    <oddHeader>&amp;C&amp;8POLICÍA FORAL DE NAVARRA - MEMORIA 2007</oddHeader>
    <oddFooter>&amp;C7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57421875" style="7" customWidth="1"/>
    <col min="2" max="4" width="10.7109375" style="7" customWidth="1"/>
    <col min="5" max="16384" width="11.421875" style="7" customWidth="1"/>
  </cols>
  <sheetData>
    <row r="1" ht="41.25" customHeight="1" thickBot="1">
      <c r="A1" s="3" t="s">
        <v>130</v>
      </c>
    </row>
    <row r="2" spans="1:4" ht="20.25" customHeight="1" thickBot="1" thickTop="1">
      <c r="A2" s="68" t="s">
        <v>69</v>
      </c>
      <c r="B2" s="69">
        <v>2006</v>
      </c>
      <c r="C2" s="70">
        <v>2007</v>
      </c>
      <c r="D2" s="70">
        <v>2008</v>
      </c>
    </row>
    <row r="3" spans="1:4" ht="11.25" customHeight="1" thickTop="1">
      <c r="A3" s="44" t="s">
        <v>118</v>
      </c>
      <c r="B3" s="45">
        <f>SUM(B4:B9)</f>
        <v>1445</v>
      </c>
      <c r="C3" s="46">
        <f>SUM(C4:C9)</f>
        <v>1468</v>
      </c>
      <c r="D3" s="46">
        <f>SUM(D4:D9)</f>
        <v>3847</v>
      </c>
    </row>
    <row r="4" spans="1:4" ht="11.25" customHeight="1">
      <c r="A4" s="47" t="s">
        <v>170</v>
      </c>
      <c r="B4" s="48">
        <v>433</v>
      </c>
      <c r="C4" s="49">
        <v>327</v>
      </c>
      <c r="D4" s="49">
        <v>349</v>
      </c>
    </row>
    <row r="5" spans="1:4" ht="11.25" customHeight="1">
      <c r="A5" s="47" t="s">
        <v>171</v>
      </c>
      <c r="B5" s="48">
        <v>349</v>
      </c>
      <c r="C5" s="49">
        <v>173</v>
      </c>
      <c r="D5" s="49">
        <v>382</v>
      </c>
    </row>
    <row r="6" spans="1:4" ht="11.25" customHeight="1">
      <c r="A6" s="47" t="s">
        <v>172</v>
      </c>
      <c r="B6" s="48">
        <v>641</v>
      </c>
      <c r="C6" s="49">
        <v>829</v>
      </c>
      <c r="D6" s="49">
        <v>3061</v>
      </c>
    </row>
    <row r="7" spans="1:4" ht="11.25" customHeight="1">
      <c r="A7" s="47" t="s">
        <v>173</v>
      </c>
      <c r="B7" s="48">
        <v>1</v>
      </c>
      <c r="C7" s="49">
        <v>60</v>
      </c>
      <c r="D7" s="49">
        <v>49</v>
      </c>
    </row>
    <row r="8" spans="1:4" ht="11.25" customHeight="1">
      <c r="A8" s="47" t="s">
        <v>174</v>
      </c>
      <c r="B8" s="48">
        <v>4</v>
      </c>
      <c r="C8" s="49">
        <v>5</v>
      </c>
      <c r="D8" s="49">
        <v>3</v>
      </c>
    </row>
    <row r="9" spans="1:4" ht="11.25" customHeight="1">
      <c r="A9" s="50" t="s">
        <v>119</v>
      </c>
      <c r="B9" s="51">
        <v>17</v>
      </c>
      <c r="C9" s="52">
        <v>74</v>
      </c>
      <c r="D9" s="52">
        <v>3</v>
      </c>
    </row>
    <row r="10" spans="1:4" ht="11.25" customHeight="1">
      <c r="A10" s="53" t="s">
        <v>177</v>
      </c>
      <c r="B10" s="54">
        <f>SUM(B11:B12)</f>
        <v>119</v>
      </c>
      <c r="C10" s="55">
        <f>SUM(C11:C12)</f>
        <v>119</v>
      </c>
      <c r="D10" s="55">
        <f>SUM(D11:D12)</f>
        <v>94</v>
      </c>
    </row>
    <row r="11" spans="1:4" ht="11.25" customHeight="1">
      <c r="A11" s="47" t="s">
        <v>175</v>
      </c>
      <c r="B11" s="48">
        <v>74</v>
      </c>
      <c r="C11" s="49">
        <v>74</v>
      </c>
      <c r="D11" s="49">
        <v>70</v>
      </c>
    </row>
    <row r="12" spans="1:4" ht="11.25" customHeight="1">
      <c r="A12" s="50" t="s">
        <v>120</v>
      </c>
      <c r="B12" s="51">
        <v>45</v>
      </c>
      <c r="C12" s="52">
        <v>45</v>
      </c>
      <c r="D12" s="52">
        <v>24</v>
      </c>
    </row>
    <row r="13" spans="1:4" ht="11.25" customHeight="1">
      <c r="A13" s="53" t="s">
        <v>178</v>
      </c>
      <c r="B13" s="54">
        <f>SUM(B14:B15)</f>
        <v>251</v>
      </c>
      <c r="C13" s="55">
        <f>SUM(C14:C15)</f>
        <v>264</v>
      </c>
      <c r="D13" s="55">
        <f>SUM(D14:D15)</f>
        <v>290</v>
      </c>
    </row>
    <row r="14" spans="1:4" ht="11.25" customHeight="1">
      <c r="A14" s="47" t="s">
        <v>176</v>
      </c>
      <c r="B14" s="48">
        <v>246</v>
      </c>
      <c r="C14" s="49">
        <v>262</v>
      </c>
      <c r="D14" s="49">
        <v>289</v>
      </c>
    </row>
    <row r="15" spans="1:4" ht="11.25" customHeight="1">
      <c r="A15" s="50" t="s">
        <v>121</v>
      </c>
      <c r="B15" s="51">
        <v>5</v>
      </c>
      <c r="C15" s="52">
        <v>2</v>
      </c>
      <c r="D15" s="52">
        <v>1</v>
      </c>
    </row>
    <row r="16" spans="1:4" ht="11.25" customHeight="1">
      <c r="A16" s="53" t="s">
        <v>122</v>
      </c>
      <c r="B16" s="54">
        <f>SUM(B17:B21)</f>
        <v>3888</v>
      </c>
      <c r="C16" s="55">
        <f>SUM(C17:C21)</f>
        <v>8862</v>
      </c>
      <c r="D16" s="55">
        <f>SUM(D17:D21)</f>
        <v>8656</v>
      </c>
    </row>
    <row r="17" spans="1:4" ht="11.25" customHeight="1">
      <c r="A17" s="47" t="s">
        <v>24</v>
      </c>
      <c r="B17" s="48">
        <v>78</v>
      </c>
      <c r="C17" s="49">
        <v>131</v>
      </c>
      <c r="D17" s="49">
        <v>84</v>
      </c>
    </row>
    <row r="18" spans="1:4" ht="11.25" customHeight="1">
      <c r="A18" s="47" t="s">
        <v>179</v>
      </c>
      <c r="B18" s="48">
        <v>3547</v>
      </c>
      <c r="C18" s="49">
        <v>5971</v>
      </c>
      <c r="D18" s="49">
        <v>5207</v>
      </c>
    </row>
    <row r="19" spans="1:4" ht="11.25" customHeight="1">
      <c r="A19" s="47" t="s">
        <v>180</v>
      </c>
      <c r="B19" s="48">
        <v>74</v>
      </c>
      <c r="C19" s="49">
        <v>187</v>
      </c>
      <c r="D19" s="49">
        <v>160</v>
      </c>
    </row>
    <row r="20" spans="1:4" ht="11.25" customHeight="1">
      <c r="A20" s="47" t="s">
        <v>123</v>
      </c>
      <c r="B20" s="48">
        <v>181</v>
      </c>
      <c r="C20" s="49">
        <v>789</v>
      </c>
      <c r="D20" s="49">
        <v>454</v>
      </c>
    </row>
    <row r="21" spans="1:4" ht="11.25" customHeight="1">
      <c r="A21" s="71" t="s">
        <v>181</v>
      </c>
      <c r="B21" s="72">
        <v>8</v>
      </c>
      <c r="C21" s="73">
        <v>1784</v>
      </c>
      <c r="D21" s="73">
        <v>2751</v>
      </c>
    </row>
    <row r="22" spans="1:4" ht="11.25" customHeight="1">
      <c r="A22" s="53" t="s">
        <v>187</v>
      </c>
      <c r="B22" s="54">
        <f>SUM(B23:B26)</f>
        <v>1999</v>
      </c>
      <c r="C22" s="55">
        <f>SUM(C23:C26)</f>
        <v>2764</v>
      </c>
      <c r="D22" s="55">
        <f>SUM(D23:D26)</f>
        <v>3113</v>
      </c>
    </row>
    <row r="23" spans="1:4" ht="11.25" customHeight="1">
      <c r="A23" s="47" t="s">
        <v>182</v>
      </c>
      <c r="B23" s="48">
        <v>9</v>
      </c>
      <c r="C23" s="49">
        <v>35</v>
      </c>
      <c r="D23" s="49">
        <v>3</v>
      </c>
    </row>
    <row r="24" spans="1:4" ht="11.25" customHeight="1">
      <c r="A24" s="47" t="s">
        <v>183</v>
      </c>
      <c r="B24" s="48">
        <v>35</v>
      </c>
      <c r="C24" s="49">
        <v>18</v>
      </c>
      <c r="D24" s="49">
        <v>1</v>
      </c>
    </row>
    <row r="25" spans="1:4" ht="11.25" customHeight="1">
      <c r="A25" s="47" t="s">
        <v>184</v>
      </c>
      <c r="B25" s="48">
        <v>1731</v>
      </c>
      <c r="C25" s="49">
        <v>105</v>
      </c>
      <c r="D25" s="49">
        <v>210</v>
      </c>
    </row>
    <row r="26" spans="1:4" ht="11.25" customHeight="1">
      <c r="A26" s="47" t="s">
        <v>185</v>
      </c>
      <c r="B26" s="48">
        <v>224</v>
      </c>
      <c r="C26" s="49">
        <v>2606</v>
      </c>
      <c r="D26" s="49">
        <v>2899</v>
      </c>
    </row>
    <row r="27" spans="1:4" ht="11.25" customHeight="1" thickBot="1">
      <c r="A27" s="74" t="s">
        <v>186</v>
      </c>
      <c r="B27" s="75">
        <v>124</v>
      </c>
      <c r="C27" s="76">
        <v>147</v>
      </c>
      <c r="D27" s="76">
        <v>275</v>
      </c>
    </row>
    <row r="28" spans="1:4" ht="20.25" customHeight="1" thickBot="1" thickTop="1">
      <c r="A28" s="68" t="s">
        <v>7</v>
      </c>
      <c r="B28" s="77">
        <f>SUM(B3,B10,B13,B16,B22)</f>
        <v>7702</v>
      </c>
      <c r="C28" s="78">
        <f>SUM(C3,C10,C13,C16,C22,C27)</f>
        <v>13624</v>
      </c>
      <c r="D28" s="78">
        <f>SUM(D3,D10,D13,D16,D22,D27)</f>
        <v>16275</v>
      </c>
    </row>
    <row r="29" ht="19.5" customHeight="1" thickTop="1"/>
    <row r="30" ht="140.25" customHeight="1"/>
    <row r="31" ht="20.25" customHeight="1"/>
    <row r="32" ht="139.5" customHeight="1"/>
  </sheetData>
  <printOptions horizontalCentered="1"/>
  <pageMargins left="0.7874015748031497" right="0.7874015748031497" top="1.5748031496062993" bottom="0" header="0" footer="0"/>
  <pageSetup horizontalDpi="300" verticalDpi="300" orientation="portrait" paperSize="9" r:id="rId2"/>
  <headerFooter alignWithMargins="0">
    <oddFooter>&amp;C8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35.421875" style="1" customWidth="1"/>
    <col min="3" max="16384" width="11.421875" style="1" customWidth="1"/>
  </cols>
  <sheetData>
    <row r="1" spans="1:2" ht="40.5" customHeight="1" thickBot="1">
      <c r="A1" s="3" t="s">
        <v>131</v>
      </c>
      <c r="B1" s="3"/>
    </row>
    <row r="2" spans="1:5" s="4" customFormat="1" ht="20.25" customHeight="1" thickBot="1" thickTop="1">
      <c r="A2" s="68" t="s">
        <v>47</v>
      </c>
      <c r="B2" s="69" t="s">
        <v>41</v>
      </c>
      <c r="C2" s="69">
        <v>2006</v>
      </c>
      <c r="D2" s="70">
        <v>2007</v>
      </c>
      <c r="E2" s="70">
        <v>2008</v>
      </c>
    </row>
    <row r="3" spans="1:5" s="4" customFormat="1" ht="13.5" customHeight="1" thickTop="1">
      <c r="A3" s="197" t="s">
        <v>1</v>
      </c>
      <c r="B3" s="79" t="s">
        <v>42</v>
      </c>
      <c r="C3" s="80">
        <v>68</v>
      </c>
      <c r="D3" s="81">
        <v>72</v>
      </c>
      <c r="E3" s="81">
        <v>68</v>
      </c>
    </row>
    <row r="4" spans="1:5" s="4" customFormat="1" ht="13.5" customHeight="1">
      <c r="A4" s="197"/>
      <c r="B4" s="82" t="s">
        <v>43</v>
      </c>
      <c r="C4" s="83">
        <v>291</v>
      </c>
      <c r="D4" s="49">
        <v>440</v>
      </c>
      <c r="E4" s="49">
        <v>797</v>
      </c>
    </row>
    <row r="5" spans="1:5" s="4" customFormat="1" ht="13.5" customHeight="1">
      <c r="A5" s="197"/>
      <c r="B5" s="82" t="s">
        <v>44</v>
      </c>
      <c r="C5" s="83">
        <v>21</v>
      </c>
      <c r="D5" s="49">
        <v>19</v>
      </c>
      <c r="E5" s="49">
        <v>18</v>
      </c>
    </row>
    <row r="6" spans="1:5" s="4" customFormat="1" ht="13.5" customHeight="1">
      <c r="A6" s="197"/>
      <c r="B6" s="82" t="s">
        <v>45</v>
      </c>
      <c r="C6" s="83">
        <v>12</v>
      </c>
      <c r="D6" s="49">
        <v>28</v>
      </c>
      <c r="E6" s="49">
        <v>35</v>
      </c>
    </row>
    <row r="7" spans="1:5" s="4" customFormat="1" ht="13.5" customHeight="1">
      <c r="A7" s="198"/>
      <c r="B7" s="84" t="s">
        <v>220</v>
      </c>
      <c r="C7" s="85">
        <v>651</v>
      </c>
      <c r="D7" s="52">
        <v>877</v>
      </c>
      <c r="E7" s="52">
        <v>977</v>
      </c>
    </row>
    <row r="8" spans="1:5" s="4" customFormat="1" ht="13.5" customHeight="1">
      <c r="A8" s="193" t="s">
        <v>3</v>
      </c>
      <c r="B8" s="86" t="s">
        <v>46</v>
      </c>
      <c r="C8" s="87">
        <v>2592</v>
      </c>
      <c r="D8" s="88">
        <v>3352</v>
      </c>
      <c r="E8" s="88">
        <v>4999</v>
      </c>
    </row>
    <row r="9" spans="1:5" s="4" customFormat="1" ht="13.5" customHeight="1">
      <c r="A9" s="197"/>
      <c r="B9" s="82" t="s">
        <v>4</v>
      </c>
      <c r="C9" s="83">
        <v>1045</v>
      </c>
      <c r="D9" s="49">
        <v>1386</v>
      </c>
      <c r="E9" s="49">
        <v>1843</v>
      </c>
    </row>
    <row r="10" spans="1:5" s="4" customFormat="1" ht="13.5" customHeight="1">
      <c r="A10" s="197"/>
      <c r="B10" s="82" t="s">
        <v>5</v>
      </c>
      <c r="C10" s="83">
        <v>26</v>
      </c>
      <c r="D10" s="49">
        <v>40</v>
      </c>
      <c r="E10" s="49">
        <v>102</v>
      </c>
    </row>
    <row r="11" spans="1:5" s="4" customFormat="1" ht="13.5" customHeight="1" thickBot="1">
      <c r="A11" s="198"/>
      <c r="B11" s="84" t="s">
        <v>6</v>
      </c>
      <c r="C11" s="85">
        <v>500</v>
      </c>
      <c r="D11" s="52">
        <v>812</v>
      </c>
      <c r="E11" s="52">
        <v>889</v>
      </c>
    </row>
    <row r="12" spans="1:5" s="4" customFormat="1" ht="20.25" customHeight="1" thickBot="1" thickTop="1">
      <c r="A12" s="227" t="s">
        <v>7</v>
      </c>
      <c r="B12" s="196"/>
      <c r="C12" s="77">
        <f>SUM(C3:C11)</f>
        <v>5206</v>
      </c>
      <c r="D12" s="78">
        <f>SUM(D3:D11)</f>
        <v>7026</v>
      </c>
      <c r="E12" s="78">
        <f>SUM(E3:E11)</f>
        <v>9728</v>
      </c>
    </row>
    <row r="13" spans="1:5" s="4" customFormat="1" ht="20.25" customHeight="1" thickTop="1">
      <c r="A13" s="2"/>
      <c r="B13" s="5"/>
      <c r="C13" s="6"/>
      <c r="D13" s="6"/>
      <c r="E13" s="6"/>
    </row>
    <row r="29" ht="12.75">
      <c r="B29" s="39"/>
    </row>
    <row r="41" ht="12.75">
      <c r="A41" s="1" t="s">
        <v>147</v>
      </c>
    </row>
    <row r="42" ht="12.75">
      <c r="A42" s="1" t="s">
        <v>146</v>
      </c>
    </row>
  </sheetData>
  <mergeCells count="3">
    <mergeCell ref="A12:B12"/>
    <mergeCell ref="A3:A7"/>
    <mergeCell ref="A8:A11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41">
      <selection activeCell="A33" sqref="A33:IV33"/>
    </sheetView>
  </sheetViews>
  <sheetFormatPr defaultColWidth="11.421875" defaultRowHeight="12.75"/>
  <cols>
    <col min="1" max="1" width="28.8515625" style="7" customWidth="1"/>
    <col min="2" max="2" width="13.00390625" style="7" customWidth="1"/>
    <col min="3" max="3" width="10.421875" style="7" bestFit="1" customWidth="1"/>
    <col min="4" max="9" width="10.00390625" style="7" customWidth="1"/>
    <col min="10" max="16384" width="11.421875" style="7" customWidth="1"/>
  </cols>
  <sheetData>
    <row r="1" ht="40.5" customHeight="1">
      <c r="A1" s="3" t="s">
        <v>132</v>
      </c>
    </row>
    <row r="2" ht="14.25" customHeight="1" thickBot="1">
      <c r="A2" s="3"/>
    </row>
    <row r="3" spans="1:6" ht="20.25" customHeight="1" thickBot="1" thickTop="1">
      <c r="A3" s="68"/>
      <c r="B3" s="69" t="s">
        <v>1</v>
      </c>
      <c r="C3" s="69" t="s">
        <v>0</v>
      </c>
      <c r="D3" s="69" t="s">
        <v>2</v>
      </c>
      <c r="E3" s="69" t="s">
        <v>3</v>
      </c>
      <c r="F3" s="70" t="s">
        <v>7</v>
      </c>
    </row>
    <row r="4" spans="1:6" ht="13.5" customHeight="1" thickBot="1" thickTop="1">
      <c r="A4" s="89" t="s">
        <v>226</v>
      </c>
      <c r="B4" s="90">
        <v>565</v>
      </c>
      <c r="C4" s="90"/>
      <c r="D4" s="90">
        <v>586</v>
      </c>
      <c r="E4" s="90">
        <v>346</v>
      </c>
      <c r="F4" s="91">
        <f>SUM(B4:E4)</f>
        <v>1497</v>
      </c>
    </row>
    <row r="5" spans="1:6" ht="20.25" customHeight="1" thickBot="1" thickTop="1">
      <c r="A5" s="68" t="s">
        <v>7</v>
      </c>
      <c r="B5" s="69">
        <f>SUM(B4:B4)</f>
        <v>565</v>
      </c>
      <c r="C5" s="69"/>
      <c r="D5" s="69"/>
      <c r="E5" s="69">
        <f>SUM(E4:E4)</f>
        <v>346</v>
      </c>
      <c r="F5" s="70">
        <f>SUM(F4:F4)</f>
        <v>1497</v>
      </c>
    </row>
    <row r="6" ht="12.75" customHeight="1" thickBot="1" thickTop="1"/>
    <row r="7" spans="1:3" ht="23.25" customHeight="1" thickBot="1" thickTop="1">
      <c r="A7" s="68" t="s">
        <v>229</v>
      </c>
      <c r="B7" s="103" t="s">
        <v>109</v>
      </c>
      <c r="C7" s="104" t="s">
        <v>8</v>
      </c>
    </row>
    <row r="8" spans="1:4" ht="13.5" customHeight="1" thickTop="1">
      <c r="A8" s="164" t="s">
        <v>49</v>
      </c>
      <c r="B8" s="165">
        <v>377</v>
      </c>
      <c r="C8" s="174">
        <v>45</v>
      </c>
      <c r="D8" s="43"/>
    </row>
    <row r="9" spans="1:4" ht="13.5" customHeight="1">
      <c r="A9" s="168" t="s">
        <v>50</v>
      </c>
      <c r="B9" s="169">
        <v>26</v>
      </c>
      <c r="C9" s="175">
        <v>1</v>
      </c>
      <c r="D9" s="43"/>
    </row>
    <row r="10" spans="1:4" ht="13.5" customHeight="1">
      <c r="A10" s="168" t="s">
        <v>51</v>
      </c>
      <c r="B10" s="169">
        <v>116</v>
      </c>
      <c r="C10" s="175">
        <v>1</v>
      </c>
      <c r="D10" s="43"/>
    </row>
    <row r="11" spans="1:4" ht="13.5" customHeight="1">
      <c r="A11" s="168" t="s">
        <v>52</v>
      </c>
      <c r="B11" s="169">
        <v>41</v>
      </c>
      <c r="C11" s="175">
        <v>0</v>
      </c>
      <c r="D11" s="43"/>
    </row>
    <row r="12" spans="1:4" ht="13.5" customHeight="1">
      <c r="A12" s="168" t="s">
        <v>53</v>
      </c>
      <c r="B12" s="169">
        <v>70</v>
      </c>
      <c r="C12" s="175">
        <v>1</v>
      </c>
      <c r="D12" s="43"/>
    </row>
    <row r="13" spans="1:4" ht="13.5" customHeight="1">
      <c r="A13" s="168" t="s">
        <v>54</v>
      </c>
      <c r="B13" s="169">
        <v>63</v>
      </c>
      <c r="C13" s="175">
        <v>0</v>
      </c>
      <c r="D13" s="43"/>
    </row>
    <row r="14" spans="1:4" ht="13.5" customHeight="1" thickBot="1">
      <c r="A14" s="170" t="s">
        <v>48</v>
      </c>
      <c r="B14" s="171">
        <v>804</v>
      </c>
      <c r="C14" s="176">
        <v>247</v>
      </c>
      <c r="D14" s="43"/>
    </row>
    <row r="15" spans="1:4" ht="13.5" customHeight="1" thickBot="1" thickTop="1">
      <c r="A15" s="185" t="s">
        <v>7</v>
      </c>
      <c r="B15" s="186">
        <f>SUM(B8:B14)</f>
        <v>1497</v>
      </c>
      <c r="C15" s="187">
        <f>SUM(C8:C14)</f>
        <v>295</v>
      </c>
      <c r="D15" s="43"/>
    </row>
    <row r="16" ht="12.75" customHeight="1" thickBot="1" thickTop="1"/>
    <row r="17" spans="1:3" s="4" customFormat="1" ht="20.25" customHeight="1" thickBot="1" thickTop="1">
      <c r="A17" s="227" t="s">
        <v>228</v>
      </c>
      <c r="B17" s="196"/>
      <c r="C17" s="70">
        <v>2008</v>
      </c>
    </row>
    <row r="18" spans="1:3" s="4" customFormat="1" ht="13.5" customHeight="1" thickTop="1">
      <c r="A18" s="232" t="s">
        <v>43</v>
      </c>
      <c r="B18" s="233"/>
      <c r="C18" s="49">
        <v>550</v>
      </c>
    </row>
    <row r="19" spans="1:3" s="4" customFormat="1" ht="13.5" customHeight="1">
      <c r="A19" s="230" t="s">
        <v>44</v>
      </c>
      <c r="B19" s="231"/>
      <c r="C19" s="49">
        <v>1</v>
      </c>
    </row>
    <row r="20" spans="1:3" s="4" customFormat="1" ht="13.5" customHeight="1">
      <c r="A20" s="230" t="s">
        <v>45</v>
      </c>
      <c r="B20" s="231"/>
      <c r="C20" s="49">
        <v>7</v>
      </c>
    </row>
    <row r="21" spans="1:3" s="4" customFormat="1" ht="13.5" customHeight="1">
      <c r="A21" s="194" t="s">
        <v>220</v>
      </c>
      <c r="B21" s="195"/>
      <c r="C21" s="52">
        <v>7</v>
      </c>
    </row>
    <row r="22" spans="1:3" s="4" customFormat="1" ht="13.5" customHeight="1">
      <c r="A22" s="228" t="s">
        <v>46</v>
      </c>
      <c r="B22" s="229"/>
      <c r="C22" s="88">
        <v>303</v>
      </c>
    </row>
    <row r="23" spans="1:3" s="4" customFormat="1" ht="13.5" customHeight="1">
      <c r="A23" s="230" t="s">
        <v>4</v>
      </c>
      <c r="B23" s="231"/>
      <c r="C23" s="49">
        <v>237</v>
      </c>
    </row>
    <row r="24" spans="1:3" s="4" customFormat="1" ht="13.5" customHeight="1">
      <c r="A24" s="230" t="s">
        <v>5</v>
      </c>
      <c r="B24" s="231"/>
      <c r="C24" s="49">
        <v>95</v>
      </c>
    </row>
    <row r="25" spans="1:3" s="4" customFormat="1" ht="13.5" customHeight="1" thickBot="1">
      <c r="A25" s="238" t="s">
        <v>6</v>
      </c>
      <c r="B25" s="239"/>
      <c r="C25" s="52">
        <v>297</v>
      </c>
    </row>
    <row r="26" spans="1:3" s="4" customFormat="1" ht="20.25" customHeight="1" thickBot="1" thickTop="1">
      <c r="A26" s="62" t="s">
        <v>7</v>
      </c>
      <c r="B26" s="163"/>
      <c r="C26" s="177">
        <f>SUM(C18:C25)</f>
        <v>1497</v>
      </c>
    </row>
    <row r="27" ht="12.75" customHeight="1" thickTop="1"/>
    <row r="28" spans="1:6" ht="18" customHeight="1" thickBot="1">
      <c r="A28" s="95"/>
      <c r="B28" s="95"/>
      <c r="C28" s="95"/>
      <c r="D28" s="95"/>
      <c r="E28" s="95"/>
      <c r="F28" s="43"/>
    </row>
    <row r="29" spans="1:5" ht="20.25" customHeight="1" thickBot="1" thickTop="1">
      <c r="A29" s="234" t="s">
        <v>64</v>
      </c>
      <c r="B29" s="235"/>
      <c r="C29" s="178">
        <v>2006</v>
      </c>
      <c r="D29" s="179">
        <v>2007</v>
      </c>
      <c r="E29" s="179">
        <v>2008</v>
      </c>
    </row>
    <row r="30" spans="1:5" ht="13.5" customHeight="1" thickTop="1">
      <c r="A30" s="240" t="s">
        <v>106</v>
      </c>
      <c r="B30" s="241"/>
      <c r="C30" s="180">
        <v>887</v>
      </c>
      <c r="D30" s="166">
        <v>1163</v>
      </c>
      <c r="E30" s="167">
        <v>1497</v>
      </c>
    </row>
    <row r="31" spans="1:5" ht="18" customHeight="1" thickBot="1">
      <c r="A31" s="236" t="s">
        <v>227</v>
      </c>
      <c r="B31" s="237"/>
      <c r="C31" s="181">
        <v>0</v>
      </c>
      <c r="D31" s="172">
        <v>0</v>
      </c>
      <c r="E31" s="173">
        <v>295</v>
      </c>
    </row>
    <row r="32" spans="1:5" ht="18" customHeight="1" thickTop="1">
      <c r="A32" s="184"/>
      <c r="B32" s="184"/>
      <c r="C32" s="182"/>
      <c r="D32" s="183"/>
      <c r="E32" s="183"/>
    </row>
    <row r="33" spans="1:5" ht="18" customHeight="1">
      <c r="A33" s="184"/>
      <c r="B33" s="184"/>
      <c r="C33" s="182"/>
      <c r="D33" s="183"/>
      <c r="E33" s="183"/>
    </row>
    <row r="34" spans="1:5" ht="18" customHeight="1">
      <c r="A34" s="184"/>
      <c r="B34" s="184"/>
      <c r="C34" s="182"/>
      <c r="D34" s="183"/>
      <c r="E34" s="183"/>
    </row>
    <row r="35" spans="1:5" ht="18" customHeight="1">
      <c r="A35" s="184"/>
      <c r="B35" s="184"/>
      <c r="C35" s="182"/>
      <c r="D35" s="183"/>
      <c r="E35" s="183"/>
    </row>
    <row r="36" spans="1:5" ht="18" customHeight="1">
      <c r="A36" s="184"/>
      <c r="B36" s="184"/>
      <c r="C36" s="182"/>
      <c r="D36" s="183"/>
      <c r="E36" s="183"/>
    </row>
    <row r="37" spans="1:5" ht="18" customHeight="1">
      <c r="A37" s="184"/>
      <c r="B37" s="184"/>
      <c r="C37" s="182"/>
      <c r="D37" s="183"/>
      <c r="E37" s="183"/>
    </row>
    <row r="38" spans="1:5" ht="18" customHeight="1">
      <c r="A38" s="184"/>
      <c r="B38" s="184"/>
      <c r="C38" s="182"/>
      <c r="D38" s="183"/>
      <c r="E38" s="183"/>
    </row>
    <row r="39" spans="1:5" ht="18" customHeight="1">
      <c r="A39" s="184"/>
      <c r="B39" s="184"/>
      <c r="C39" s="182"/>
      <c r="D39" s="183"/>
      <c r="E39" s="183"/>
    </row>
    <row r="40" spans="1:5" ht="18" customHeight="1">
      <c r="A40" s="184"/>
      <c r="B40" s="184"/>
      <c r="C40" s="182"/>
      <c r="D40" s="183"/>
      <c r="E40" s="183"/>
    </row>
    <row r="41" spans="1:5" ht="18" customHeight="1">
      <c r="A41" s="184"/>
      <c r="B41" s="184"/>
      <c r="C41" s="182"/>
      <c r="D41" s="183"/>
      <c r="E41" s="183"/>
    </row>
    <row r="42" spans="1:5" ht="18" customHeight="1">
      <c r="A42" s="184"/>
      <c r="B42" s="184"/>
      <c r="C42" s="182"/>
      <c r="D42" s="183"/>
      <c r="E42" s="183"/>
    </row>
    <row r="43" spans="1:5" ht="18" customHeight="1">
      <c r="A43" s="184"/>
      <c r="B43" s="184"/>
      <c r="C43" s="182"/>
      <c r="D43" s="183"/>
      <c r="E43" s="183"/>
    </row>
    <row r="44" spans="1:5" ht="18" customHeight="1">
      <c r="A44" s="184"/>
      <c r="B44" s="184"/>
      <c r="C44" s="182"/>
      <c r="D44" s="183"/>
      <c r="E44" s="183"/>
    </row>
    <row r="45" spans="1:5" ht="18" customHeight="1">
      <c r="A45" s="184"/>
      <c r="B45" s="184"/>
      <c r="C45" s="182"/>
      <c r="D45" s="183"/>
      <c r="E45" s="183"/>
    </row>
    <row r="46" spans="1:5" ht="18" customHeight="1">
      <c r="A46" s="184"/>
      <c r="B46" s="184"/>
      <c r="C46" s="182"/>
      <c r="D46" s="183"/>
      <c r="E46" s="183"/>
    </row>
    <row r="47" spans="1:5" ht="18" customHeight="1">
      <c r="A47" s="184"/>
      <c r="B47" s="184"/>
      <c r="C47" s="182"/>
      <c r="D47" s="183"/>
      <c r="E47" s="183"/>
    </row>
    <row r="48" ht="18.75" customHeight="1"/>
  </sheetData>
  <mergeCells count="12">
    <mergeCell ref="A29:B29"/>
    <mergeCell ref="A31:B31"/>
    <mergeCell ref="A24:B24"/>
    <mergeCell ref="A25:B25"/>
    <mergeCell ref="A30:B30"/>
    <mergeCell ref="A21:B21"/>
    <mergeCell ref="A22:B22"/>
    <mergeCell ref="A23:B23"/>
    <mergeCell ref="A17:B17"/>
    <mergeCell ref="A18:B18"/>
    <mergeCell ref="A19:B19"/>
    <mergeCell ref="A20:B20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4"/>
  <headerFooter alignWithMargins="0">
    <oddHeader>&amp;C&amp;8POLICÍA FORAL DE NAVARRA - MEMORIA 2007</oddHeader>
    <oddFooter>&amp;C10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3">
      <selection activeCell="F13" sqref="F13"/>
    </sheetView>
  </sheetViews>
  <sheetFormatPr defaultColWidth="11.421875" defaultRowHeight="12.75"/>
  <cols>
    <col min="1" max="1" width="37.140625" style="7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133</v>
      </c>
    </row>
    <row r="2" spans="1:4" ht="20.25" customHeight="1" thickBot="1" thickTop="1">
      <c r="A2" s="68" t="s">
        <v>83</v>
      </c>
      <c r="B2" s="69">
        <v>2006</v>
      </c>
      <c r="C2" s="70">
        <v>2007</v>
      </c>
      <c r="D2" s="70">
        <v>2008</v>
      </c>
    </row>
    <row r="3" spans="1:4" ht="13.5" customHeight="1" thickTop="1">
      <c r="A3" s="99" t="s">
        <v>168</v>
      </c>
      <c r="B3" s="100">
        <v>12677</v>
      </c>
      <c r="C3" s="101">
        <v>18295</v>
      </c>
      <c r="D3" s="101">
        <v>21878</v>
      </c>
    </row>
    <row r="4" spans="1:4" ht="13.5" customHeight="1">
      <c r="A4" s="47" t="s">
        <v>82</v>
      </c>
      <c r="B4" s="48">
        <v>7909</v>
      </c>
      <c r="C4" s="102">
        <v>6885</v>
      </c>
      <c r="D4" s="102">
        <v>9338</v>
      </c>
    </row>
    <row r="5" spans="1:4" ht="13.5" customHeight="1">
      <c r="A5" s="47" t="s">
        <v>12</v>
      </c>
      <c r="B5" s="48">
        <v>1110</v>
      </c>
      <c r="C5" s="102">
        <v>3041</v>
      </c>
      <c r="D5" s="102">
        <v>2193</v>
      </c>
    </row>
    <row r="6" spans="1:4" ht="13.5" customHeight="1">
      <c r="A6" s="47" t="s">
        <v>40</v>
      </c>
      <c r="B6" s="48">
        <v>814</v>
      </c>
      <c r="C6" s="102">
        <v>1947</v>
      </c>
      <c r="D6" s="102">
        <v>2588</v>
      </c>
    </row>
    <row r="7" spans="1:4" ht="13.5" customHeight="1">
      <c r="A7" s="47" t="s">
        <v>27</v>
      </c>
      <c r="B7" s="48">
        <v>32</v>
      </c>
      <c r="C7" s="102">
        <v>837</v>
      </c>
      <c r="D7" s="102">
        <v>757</v>
      </c>
    </row>
    <row r="8" spans="1:4" ht="13.5" customHeight="1">
      <c r="A8" s="47" t="s">
        <v>169</v>
      </c>
      <c r="B8" s="48">
        <v>402</v>
      </c>
      <c r="C8" s="102">
        <v>439</v>
      </c>
      <c r="D8" s="102">
        <v>214</v>
      </c>
    </row>
    <row r="9" spans="1:4" ht="13.5" customHeight="1">
      <c r="A9" s="47" t="s">
        <v>124</v>
      </c>
      <c r="B9" s="48">
        <v>38</v>
      </c>
      <c r="C9" s="102">
        <v>423</v>
      </c>
      <c r="D9" s="102">
        <v>383</v>
      </c>
    </row>
    <row r="10" spans="1:4" ht="13.5" customHeight="1">
      <c r="A10" s="47" t="s">
        <v>102</v>
      </c>
      <c r="B10" s="48">
        <v>42</v>
      </c>
      <c r="C10" s="102">
        <v>343</v>
      </c>
      <c r="D10" s="102">
        <v>443</v>
      </c>
    </row>
    <row r="11" spans="1:4" ht="13.5" customHeight="1">
      <c r="A11" s="47" t="s">
        <v>18</v>
      </c>
      <c r="B11" s="48">
        <v>150</v>
      </c>
      <c r="C11" s="102">
        <v>238</v>
      </c>
      <c r="D11" s="102">
        <v>311</v>
      </c>
    </row>
    <row r="12" spans="1:4" ht="13.5" customHeight="1">
      <c r="A12" s="47" t="s">
        <v>28</v>
      </c>
      <c r="B12" s="48">
        <v>394</v>
      </c>
      <c r="C12" s="102">
        <v>198</v>
      </c>
      <c r="D12" s="102">
        <v>226</v>
      </c>
    </row>
    <row r="13" spans="1:4" ht="13.5" customHeight="1">
      <c r="A13" s="47" t="s">
        <v>20</v>
      </c>
      <c r="B13" s="48">
        <v>130</v>
      </c>
      <c r="C13" s="102">
        <v>164</v>
      </c>
      <c r="D13" s="102">
        <v>173</v>
      </c>
    </row>
    <row r="14" spans="1:4" ht="13.5" customHeight="1">
      <c r="A14" s="47" t="s">
        <v>25</v>
      </c>
      <c r="B14" s="48">
        <v>976</v>
      </c>
      <c r="C14" s="102">
        <v>133</v>
      </c>
      <c r="D14" s="102">
        <v>84</v>
      </c>
    </row>
    <row r="15" spans="1:4" ht="13.5" customHeight="1">
      <c r="A15" s="47" t="s">
        <v>19</v>
      </c>
      <c r="B15" s="48">
        <v>30</v>
      </c>
      <c r="C15" s="102">
        <v>59</v>
      </c>
      <c r="D15" s="102">
        <v>70</v>
      </c>
    </row>
    <row r="16" spans="1:4" ht="13.5" customHeight="1" thickBot="1">
      <c r="A16" s="47" t="s">
        <v>21</v>
      </c>
      <c r="B16" s="48">
        <v>34</v>
      </c>
      <c r="C16" s="102">
        <v>29</v>
      </c>
      <c r="D16" s="102">
        <v>21</v>
      </c>
    </row>
    <row r="17" spans="1:4" ht="20.25" customHeight="1" thickBot="1" thickTop="1">
      <c r="A17" s="68" t="s">
        <v>7</v>
      </c>
      <c r="B17" s="77">
        <f>SUM(B3:B16)</f>
        <v>24738</v>
      </c>
      <c r="C17" s="77">
        <f>SUM(C3:C16)</f>
        <v>33031</v>
      </c>
      <c r="D17" s="78">
        <f>SUM(D3:D16)</f>
        <v>38679</v>
      </c>
    </row>
    <row r="18" ht="20.25" customHeight="1" thickTop="1"/>
    <row r="19" ht="130.5" customHeight="1"/>
    <row r="20" ht="20.25" customHeight="1"/>
    <row r="21" ht="130.5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MEMORIA 2006 SUGERENCIAS DIVISION DE REGIMEN INTERNO PARA COMPLEMENTAR LOS DATOS DE LA MEMORIA</dc:title>
  <dc:subject/>
  <dc:creator>N222125</dc:creator>
  <cp:keywords/>
  <dc:description/>
  <cp:lastModifiedBy>D680708</cp:lastModifiedBy>
  <cp:lastPrinted>2009-01-15T10:09:05Z</cp:lastPrinted>
  <dcterms:created xsi:type="dcterms:W3CDTF">2006-02-23T09:06:36Z</dcterms:created>
  <dcterms:modified xsi:type="dcterms:W3CDTF">2009-02-26T12:06:53Z</dcterms:modified>
  <cp:category/>
  <cp:version/>
  <cp:contentType/>
  <cp:contentStatus/>
</cp:coreProperties>
</file>