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tabRatio="839" activeTab="0"/>
  </bookViews>
  <sheets>
    <sheet name="Indice" sheetId="1" r:id="rId1"/>
    <sheet name="3A.1" sheetId="2" r:id="rId2"/>
    <sheet name="3A.2" sheetId="3" r:id="rId3"/>
    <sheet name="3A.3" sheetId="4" r:id="rId4"/>
    <sheet name="3A.4" sheetId="5" r:id="rId5"/>
    <sheet name="3A.5" sheetId="6" r:id="rId6"/>
    <sheet name="3A.6" sheetId="7" r:id="rId7"/>
  </sheets>
  <definedNames>
    <definedName name="_xlnm.Print_Area" localSheetId="3">'3A.3'!$A$1:$P$12</definedName>
  </definedNames>
  <calcPr fullCalcOnLoad="1"/>
</workbook>
</file>

<file path=xl/sharedStrings.xml><?xml version="1.0" encoding="utf-8"?>
<sst xmlns="http://schemas.openxmlformats.org/spreadsheetml/2006/main" count="175" uniqueCount="70">
  <si>
    <t>LO_HI</t>
  </si>
  <si>
    <t>55 - 60</t>
  </si>
  <si>
    <t>60 - 65</t>
  </si>
  <si>
    <t>65 - 70</t>
  </si>
  <si>
    <t>Rango</t>
  </si>
  <si>
    <t>Nº de habitantes comprendidos en el rango</t>
  </si>
  <si>
    <t>INDICADOR</t>
  </si>
  <si>
    <t>Ansoáin</t>
  </si>
  <si>
    <t>Aranguren</t>
  </si>
  <si>
    <t>Barañáin</t>
  </si>
  <si>
    <t>Berrioplano</t>
  </si>
  <si>
    <t>Berriozar</t>
  </si>
  <si>
    <t>Burlada</t>
  </si>
  <si>
    <t>Cizur</t>
  </si>
  <si>
    <t>Egüés</t>
  </si>
  <si>
    <t>Esteribar</t>
  </si>
  <si>
    <t>Ezcabarte</t>
  </si>
  <si>
    <t>Galar</t>
  </si>
  <si>
    <t>Huarte</t>
  </si>
  <si>
    <t>Noáin (Valle de Elorz)</t>
  </si>
  <si>
    <t>Olza</t>
  </si>
  <si>
    <t>Orkoien</t>
  </si>
  <si>
    <t>Pamplona</t>
  </si>
  <si>
    <t>Villava</t>
  </si>
  <si>
    <t>Zizur Mayor</t>
  </si>
  <si>
    <t>fuera estudio</t>
  </si>
  <si>
    <t>1er Ensanche</t>
  </si>
  <si>
    <t>2º Ensanche</t>
  </si>
  <si>
    <t>Azpilagaña</t>
  </si>
  <si>
    <t>Casco Antiguo</t>
  </si>
  <si>
    <t>Chantrea</t>
  </si>
  <si>
    <t>Echavacoiz</t>
  </si>
  <si>
    <t>Ermitagaña</t>
  </si>
  <si>
    <t>Iturrama</t>
  </si>
  <si>
    <t>Mendebaldea</t>
  </si>
  <si>
    <t>Mendillorri</t>
  </si>
  <si>
    <t>Milagrosa</t>
  </si>
  <si>
    <t>Rochapea</t>
  </si>
  <si>
    <t>San Jorge</t>
  </si>
  <si>
    <t>San Juan</t>
  </si>
  <si>
    <t>Nº de viviendas comprendidas en el rango</t>
  </si>
  <si>
    <t>TOTAL</t>
  </si>
  <si>
    <t>Índice de hojas</t>
  </si>
  <si>
    <t xml:space="preserve">Pulse en el botón para ir a la hoja correspondiente. </t>
  </si>
  <si>
    <t>Número total de personas expuestas</t>
  </si>
  <si>
    <t>Aglomeración: 19_C_Pamplona</t>
  </si>
  <si>
    <t>Número total de personas expuestas por municipios</t>
  </si>
  <si>
    <t>Número total de personas expuestas por barrios</t>
  </si>
  <si>
    <t>Número total de viviendas expuestas</t>
  </si>
  <si>
    <t>Número total de viviendas expuestas por municipios</t>
  </si>
  <si>
    <t>Número total de viviendas expuestas por barrios</t>
  </si>
  <si>
    <t>Indicador: Lnoche</t>
  </si>
  <si>
    <t>Lnoche, general, número total de personas expuestas</t>
  </si>
  <si>
    <t>Lnoche, número total de personas expuestas por municipios</t>
  </si>
  <si>
    <t>Lnoche, número total de personas expuestas por barrios</t>
  </si>
  <si>
    <t>Lnoche, general, número total de viviendas expuestas</t>
  </si>
  <si>
    <t>Lnoche, número total de viviendas expuestas por municipios</t>
  </si>
  <si>
    <t>Lnoche, número total de viviendas expuestas por barrios</t>
  </si>
  <si>
    <t>Lnoche</t>
  </si>
  <si>
    <t>&lt;50</t>
  </si>
  <si>
    <t>50 - 55</t>
  </si>
  <si>
    <t>&gt;70</t>
  </si>
  <si>
    <t>Hoja 3A.1</t>
  </si>
  <si>
    <t>Hoja 3A.2</t>
  </si>
  <si>
    <t>Hoja 3A.3</t>
  </si>
  <si>
    <t>Hoja 3A.4</t>
  </si>
  <si>
    <t>Hoja 3A.5</t>
  </si>
  <si>
    <t>Hoja 3A.6</t>
  </si>
  <si>
    <t>Foco: Tráfico Aéreo</t>
  </si>
  <si>
    <t>Foco:Tráfico Aéreo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</si>
</sst>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22"/>
      </right>
      <top style="hair"/>
      <bottom style="thin"/>
    </border>
    <border>
      <left style="thin">
        <color indexed="22"/>
      </left>
      <right style="thin">
        <color indexed="22"/>
      </right>
      <top style="hair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hair"/>
    </border>
    <border>
      <left style="thin">
        <color indexed="22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hair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20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0" xfId="20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3" fontId="7" fillId="0" borderId="0" xfId="21" applyNumberFormat="1" applyFont="1" applyFill="1" applyBorder="1" applyAlignment="1">
      <alignment horizontal="right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3" fontId="4" fillId="0" borderId="2" xfId="21" applyNumberFormat="1" applyFont="1" applyFill="1" applyBorder="1" applyAlignment="1">
      <alignment horizontal="right" wrapText="1"/>
      <protection/>
    </xf>
    <xf numFmtId="3" fontId="4" fillId="0" borderId="3" xfId="21" applyNumberFormat="1" applyFont="1" applyFill="1" applyBorder="1" applyAlignment="1">
      <alignment horizontal="right" wrapText="1"/>
      <protection/>
    </xf>
    <xf numFmtId="0" fontId="2" fillId="3" borderId="4" xfId="20" applyFont="1" applyFill="1" applyBorder="1" applyAlignment="1">
      <alignment horizontal="center" wrapText="1"/>
      <protection/>
    </xf>
    <xf numFmtId="3" fontId="2" fillId="0" borderId="5" xfId="20" applyNumberFormat="1" applyFont="1" applyFill="1" applyBorder="1" applyAlignment="1">
      <alignment horizontal="right" wrapText="1"/>
      <protection/>
    </xf>
    <xf numFmtId="3" fontId="2" fillId="0" borderId="6" xfId="20" applyNumberFormat="1" applyFont="1" applyFill="1" applyBorder="1" applyAlignment="1">
      <alignment horizontal="right" wrapText="1"/>
      <protection/>
    </xf>
    <xf numFmtId="0" fontId="4" fillId="3" borderId="7" xfId="20" applyFont="1" applyFill="1" applyBorder="1" applyAlignment="1">
      <alignment horizontal="center" wrapText="1"/>
      <protection/>
    </xf>
    <xf numFmtId="3" fontId="2" fillId="0" borderId="8" xfId="20" applyNumberFormat="1" applyFont="1" applyFill="1" applyBorder="1" applyAlignment="1">
      <alignment horizontal="right" wrapText="1"/>
      <protection/>
    </xf>
    <xf numFmtId="3" fontId="2" fillId="0" borderId="9" xfId="20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 horizontal="right"/>
    </xf>
    <xf numFmtId="0" fontId="4" fillId="3" borderId="11" xfId="20" applyFont="1" applyFill="1" applyBorder="1" applyAlignment="1">
      <alignment horizontal="center" wrapText="1"/>
      <protection/>
    </xf>
    <xf numFmtId="3" fontId="2" fillId="0" borderId="12" xfId="20" applyNumberFormat="1" applyFont="1" applyFill="1" applyBorder="1" applyAlignment="1">
      <alignment horizontal="right" wrapText="1"/>
      <protection/>
    </xf>
    <xf numFmtId="3" fontId="2" fillId="0" borderId="13" xfId="20" applyNumberFormat="1" applyFont="1" applyFill="1" applyBorder="1" applyAlignment="1">
      <alignment horizontal="right" wrapText="1"/>
      <protection/>
    </xf>
    <xf numFmtId="3" fontId="2" fillId="0" borderId="0" xfId="0" applyNumberFormat="1" applyFont="1" applyAlignment="1">
      <alignment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3" fontId="2" fillId="0" borderId="18" xfId="20" applyNumberFormat="1" applyFont="1" applyFill="1" applyBorder="1" applyAlignment="1">
      <alignment horizontal="right" wrapText="1"/>
      <protection/>
    </xf>
    <xf numFmtId="3" fontId="4" fillId="0" borderId="4" xfId="20" applyNumberFormat="1" applyFont="1" applyFill="1" applyBorder="1" applyAlignment="1">
      <alignment horizontal="right" wrapText="1"/>
      <protection/>
    </xf>
    <xf numFmtId="3" fontId="2" fillId="0" borderId="19" xfId="20" applyNumberFormat="1" applyFont="1" applyFill="1" applyBorder="1" applyAlignment="1">
      <alignment horizontal="right" wrapText="1"/>
      <protection/>
    </xf>
    <xf numFmtId="3" fontId="4" fillId="0" borderId="7" xfId="20" applyNumberFormat="1" applyFont="1" applyFill="1" applyBorder="1" applyAlignment="1">
      <alignment horizontal="right" wrapText="1"/>
      <protection/>
    </xf>
    <xf numFmtId="3" fontId="2" fillId="0" borderId="20" xfId="20" applyNumberFormat="1" applyFont="1" applyFill="1" applyBorder="1" applyAlignment="1">
      <alignment horizontal="right" wrapText="1"/>
      <protection/>
    </xf>
    <xf numFmtId="3" fontId="4" fillId="0" borderId="11" xfId="20" applyNumberFormat="1" applyFont="1" applyFill="1" applyBorder="1" applyAlignment="1">
      <alignment horizontal="right" wrapText="1"/>
      <protection/>
    </xf>
    <xf numFmtId="3" fontId="4" fillId="0" borderId="21" xfId="21" applyNumberFormat="1" applyFont="1" applyFill="1" applyBorder="1" applyAlignment="1">
      <alignment horizontal="right" wrapText="1"/>
      <protection/>
    </xf>
    <xf numFmtId="3" fontId="4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3" fontId="2" fillId="0" borderId="1" xfId="20" applyNumberFormat="1" applyFont="1" applyFill="1" applyBorder="1" applyAlignment="1">
      <alignment horizontal="right" vertical="center" wrapText="1"/>
      <protection/>
    </xf>
    <xf numFmtId="3" fontId="2" fillId="0" borderId="25" xfId="20" applyNumberFormat="1" applyFont="1" applyFill="1" applyBorder="1" applyAlignment="1">
      <alignment horizontal="right" vertical="center" wrapText="1"/>
      <protection/>
    </xf>
    <xf numFmtId="3" fontId="2" fillId="0" borderId="7" xfId="20" applyNumberFormat="1" applyFont="1" applyFill="1" applyBorder="1" applyAlignment="1">
      <alignment horizontal="right" vertical="center" wrapText="1"/>
      <protection/>
    </xf>
    <xf numFmtId="3" fontId="2" fillId="0" borderId="26" xfId="20" applyNumberFormat="1" applyFont="1" applyFill="1" applyBorder="1" applyAlignment="1">
      <alignment horizontal="right" vertical="center" wrapText="1"/>
      <protection/>
    </xf>
    <xf numFmtId="3" fontId="2" fillId="0" borderId="11" xfId="2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  <xf numFmtId="0" fontId="2" fillId="5" borderId="28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3" fontId="7" fillId="6" borderId="28" xfId="21" applyNumberFormat="1" applyFont="1" applyFill="1" applyBorder="1" applyAlignment="1">
      <alignment horizontal="left" wrapText="1"/>
      <protection/>
    </xf>
    <xf numFmtId="3" fontId="7" fillId="5" borderId="29" xfId="0" applyNumberFormat="1" applyFont="1" applyFill="1" applyBorder="1" applyAlignment="1">
      <alignment horizontal="left"/>
    </xf>
    <xf numFmtId="3" fontId="7" fillId="6" borderId="29" xfId="21" applyNumberFormat="1" applyFont="1" applyFill="1" applyBorder="1" applyAlignment="1">
      <alignment horizontal="left" wrapText="1"/>
      <protection/>
    </xf>
    <xf numFmtId="0" fontId="2" fillId="5" borderId="29" xfId="0" applyFon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3" fillId="5" borderId="27" xfId="0" applyFont="1" applyFill="1" applyBorder="1" applyAlignment="1">
      <alignment vertical="center"/>
    </xf>
    <xf numFmtId="0" fontId="2" fillId="5" borderId="28" xfId="0" applyFont="1" applyFill="1" applyBorder="1" applyAlignment="1">
      <alignment/>
    </xf>
    <xf numFmtId="0" fontId="0" fillId="5" borderId="2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3" fontId="7" fillId="0" borderId="30" xfId="21" applyNumberFormat="1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2" borderId="32" xfId="1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" fontId="4" fillId="0" borderId="25" xfId="20" applyNumberFormat="1" applyFont="1" applyFill="1" applyBorder="1" applyAlignment="1">
      <alignment horizontal="right" wrapText="1"/>
      <protection/>
    </xf>
    <xf numFmtId="0" fontId="2" fillId="0" borderId="37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  <xf numFmtId="0" fontId="3" fillId="5" borderId="29" xfId="0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atos_viv_barrios" xfId="19"/>
    <cellStyle name="Normal_Hoja1" xfId="20"/>
    <cellStyle name="Normal_VIV_MU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19050</xdr:rowOff>
    </xdr:from>
    <xdr:to>
      <xdr:col>3</xdr:col>
      <xdr:colOff>19050</xdr:colOff>
      <xdr:row>6</xdr:row>
      <xdr:rowOff>28575</xdr:rowOff>
    </xdr:to>
    <xdr:pic>
      <xdr:nvPicPr>
        <xdr:cNvPr id="1" name="CommandButton1" descr="1R.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25730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3</xdr:col>
      <xdr:colOff>9525</xdr:colOff>
      <xdr:row>7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954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3</xdr:col>
      <xdr:colOff>9525</xdr:colOff>
      <xdr:row>8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17430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</xdr:rowOff>
    </xdr:from>
    <xdr:to>
      <xdr:col>3</xdr:col>
      <xdr:colOff>9525</xdr:colOff>
      <xdr:row>9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9907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3</xdr:col>
      <xdr:colOff>9525</xdr:colOff>
      <xdr:row>10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22383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9525</xdr:rowOff>
    </xdr:from>
    <xdr:to>
      <xdr:col>3</xdr:col>
      <xdr:colOff>9525</xdr:colOff>
      <xdr:row>11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24860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1"/>
  <sheetViews>
    <sheetView tabSelected="1" zoomScale="90" zoomScaleNormal="90" workbookViewId="0" topLeftCell="A1">
      <selection activeCell="A2" sqref="A2:C2"/>
    </sheetView>
  </sheetViews>
  <sheetFormatPr defaultColWidth="11.421875" defaultRowHeight="19.5" customHeight="1"/>
  <cols>
    <col min="1" max="1" width="12.8515625" style="58" customWidth="1"/>
    <col min="2" max="2" width="53.57421875" style="58" customWidth="1"/>
    <col min="3" max="16384" width="11.421875" style="58" customWidth="1"/>
  </cols>
  <sheetData>
    <row r="1" spans="1:3" s="2" customFormat="1" ht="19.5" customHeight="1">
      <c r="A1" s="100" t="s">
        <v>45</v>
      </c>
      <c r="B1" s="101"/>
      <c r="C1" s="102"/>
    </row>
    <row r="2" spans="1:3" s="2" customFormat="1" ht="19.5" customHeight="1">
      <c r="A2" s="100" t="s">
        <v>68</v>
      </c>
      <c r="B2" s="101"/>
      <c r="C2" s="102"/>
    </row>
    <row r="3" spans="1:3" s="2" customFormat="1" ht="19.5" customHeight="1">
      <c r="A3" s="100" t="s">
        <v>51</v>
      </c>
      <c r="B3" s="101"/>
      <c r="C3" s="102"/>
    </row>
    <row r="4" spans="1:3" ht="19.5" customHeight="1">
      <c r="A4" s="94" t="s">
        <v>42</v>
      </c>
      <c r="B4" s="95"/>
      <c r="C4" s="96"/>
    </row>
    <row r="5" spans="1:3" ht="19.5" customHeight="1">
      <c r="A5" s="97" t="s">
        <v>43</v>
      </c>
      <c r="B5" s="98"/>
      <c r="C5" s="99"/>
    </row>
    <row r="6" spans="1:2" ht="19.5" customHeight="1">
      <c r="A6" s="89" t="s">
        <v>62</v>
      </c>
      <c r="B6" s="86" t="s">
        <v>52</v>
      </c>
    </row>
    <row r="7" spans="1:2" ht="19.5" customHeight="1">
      <c r="A7" s="90" t="s">
        <v>63</v>
      </c>
      <c r="B7" s="87" t="s">
        <v>53</v>
      </c>
    </row>
    <row r="8" spans="1:2" ht="19.5" customHeight="1">
      <c r="A8" s="90" t="s">
        <v>64</v>
      </c>
      <c r="B8" s="87" t="s">
        <v>54</v>
      </c>
    </row>
    <row r="9" spans="1:2" ht="19.5" customHeight="1">
      <c r="A9" s="90" t="s">
        <v>65</v>
      </c>
      <c r="B9" s="87" t="s">
        <v>55</v>
      </c>
    </row>
    <row r="10" spans="1:2" ht="19.5" customHeight="1">
      <c r="A10" s="90" t="s">
        <v>66</v>
      </c>
      <c r="B10" s="87" t="s">
        <v>56</v>
      </c>
    </row>
    <row r="11" spans="1:2" ht="19.5" customHeight="1">
      <c r="A11" s="91" t="s">
        <v>67</v>
      </c>
      <c r="B11" s="88" t="s">
        <v>57</v>
      </c>
    </row>
  </sheetData>
  <mergeCells count="5">
    <mergeCell ref="A4:C4"/>
    <mergeCell ref="A5:C5"/>
    <mergeCell ref="A1:C1"/>
    <mergeCell ref="A2:C2"/>
    <mergeCell ref="A3:C3"/>
  </mergeCells>
  <printOptions/>
  <pageMargins left="1.1023622047244095" right="0.7874015748031497" top="1.4960629921259843" bottom="0.984251968503937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20"/>
  <sheetViews>
    <sheetView workbookViewId="0" topLeftCell="A1">
      <selection activeCell="A15" sqref="A15:A16"/>
    </sheetView>
  </sheetViews>
  <sheetFormatPr defaultColWidth="11.421875" defaultRowHeight="12.75"/>
  <cols>
    <col min="1" max="1" width="16.421875" style="3" customWidth="1"/>
    <col min="2" max="2" width="11.57421875" style="3" bestFit="1" customWidth="1"/>
    <col min="3" max="3" width="35.7109375" style="3" customWidth="1"/>
    <col min="4" max="16384" width="9.140625" style="2" customWidth="1"/>
  </cols>
  <sheetData>
    <row r="1" spans="1:3" ht="19.5" customHeight="1">
      <c r="A1" s="100" t="s">
        <v>62</v>
      </c>
      <c r="B1" s="101"/>
      <c r="C1" s="102"/>
    </row>
    <row r="2" spans="1:3" ht="19.5" customHeight="1">
      <c r="A2" s="100" t="s">
        <v>45</v>
      </c>
      <c r="B2" s="101"/>
      <c r="C2" s="102"/>
    </row>
    <row r="3" spans="1:3" ht="19.5" customHeight="1">
      <c r="A3" s="100" t="s">
        <v>68</v>
      </c>
      <c r="B3" s="101"/>
      <c r="C3" s="102"/>
    </row>
    <row r="4" spans="1:3" ht="19.5" customHeight="1">
      <c r="A4" s="100" t="s">
        <v>51</v>
      </c>
      <c r="B4" s="101"/>
      <c r="C4" s="102"/>
    </row>
    <row r="5" spans="1:3" ht="19.5" customHeight="1">
      <c r="A5" s="100" t="s">
        <v>44</v>
      </c>
      <c r="B5" s="101"/>
      <c r="C5" s="102"/>
    </row>
    <row r="7" spans="1:9" s="3" customFormat="1" ht="19.5" customHeight="1">
      <c r="A7" s="20" t="s">
        <v>6</v>
      </c>
      <c r="B7" s="20" t="s">
        <v>4</v>
      </c>
      <c r="C7" s="20" t="s">
        <v>5</v>
      </c>
      <c r="E7"/>
      <c r="F7"/>
      <c r="G7"/>
      <c r="H7"/>
      <c r="I7"/>
    </row>
    <row r="8" spans="1:9" ht="12.75">
      <c r="A8" s="51" t="s">
        <v>58</v>
      </c>
      <c r="B8" s="23" t="s">
        <v>25</v>
      </c>
      <c r="C8" s="54">
        <f>'3A.2'!T5</f>
        <v>280124</v>
      </c>
      <c r="E8"/>
      <c r="F8"/>
      <c r="G8"/>
      <c r="H8"/>
      <c r="I8"/>
    </row>
    <row r="9" spans="1:9" ht="12.75">
      <c r="A9" s="50"/>
      <c r="B9" s="26" t="s">
        <v>59</v>
      </c>
      <c r="C9" s="54">
        <f>'3A.2'!T6</f>
        <v>0</v>
      </c>
      <c r="E9"/>
      <c r="F9"/>
      <c r="G9"/>
      <c r="H9"/>
      <c r="I9"/>
    </row>
    <row r="10" spans="1:9" ht="12.75">
      <c r="A10" s="50"/>
      <c r="B10" s="26" t="s">
        <v>60</v>
      </c>
      <c r="C10" s="54">
        <f>'3A.2'!T7</f>
        <v>75</v>
      </c>
      <c r="E10"/>
      <c r="F10"/>
      <c r="G10"/>
      <c r="H10"/>
      <c r="I10"/>
    </row>
    <row r="11" spans="1:9" ht="12.75">
      <c r="A11" s="50"/>
      <c r="B11" s="26" t="s">
        <v>1</v>
      </c>
      <c r="C11" s="55">
        <f>'3A.2'!T8</f>
        <v>0</v>
      </c>
      <c r="E11"/>
      <c r="F11"/>
      <c r="G11"/>
      <c r="H11"/>
      <c r="I11"/>
    </row>
    <row r="12" spans="1:9" ht="12.75" customHeight="1">
      <c r="A12" s="50"/>
      <c r="B12" s="26" t="s">
        <v>2</v>
      </c>
      <c r="C12" s="55">
        <f>'3A.2'!T9</f>
        <v>0</v>
      </c>
      <c r="E12"/>
      <c r="F12"/>
      <c r="G12"/>
      <c r="H12"/>
      <c r="I12"/>
    </row>
    <row r="13" spans="1:9" ht="12.75">
      <c r="A13" s="50"/>
      <c r="B13" s="26" t="s">
        <v>3</v>
      </c>
      <c r="C13" s="56">
        <f>'3A.2'!T10</f>
        <v>0</v>
      </c>
      <c r="E13"/>
      <c r="F13"/>
      <c r="G13"/>
      <c r="H13"/>
      <c r="I13"/>
    </row>
    <row r="14" spans="1:9" ht="12.75" customHeight="1">
      <c r="A14" s="52"/>
      <c r="B14" s="30" t="s">
        <v>61</v>
      </c>
      <c r="C14" s="57">
        <f>'3A.2'!T11</f>
        <v>0</v>
      </c>
      <c r="E14"/>
      <c r="F14"/>
      <c r="G14"/>
      <c r="H14"/>
      <c r="I14"/>
    </row>
    <row r="15" spans="1:9" ht="12.75" customHeight="1">
      <c r="A15" s="93"/>
      <c r="B15" s="20" t="s">
        <v>41</v>
      </c>
      <c r="C15" s="53">
        <f>SUM(C8:C14)</f>
        <v>280199</v>
      </c>
      <c r="E15"/>
      <c r="F15"/>
      <c r="G15"/>
      <c r="H15"/>
      <c r="I15"/>
    </row>
    <row r="16" spans="1:3" ht="12.75">
      <c r="A16" s="8"/>
      <c r="B16" s="8"/>
      <c r="C16" s="11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</sheetData>
  <mergeCells count="5">
    <mergeCell ref="A1:C1"/>
    <mergeCell ref="A5:C5"/>
    <mergeCell ref="A4:C4"/>
    <mergeCell ref="A3:C3"/>
    <mergeCell ref="A2:C2"/>
  </mergeCells>
  <printOptions horizontalCentered="1" verticalCentered="1"/>
  <pageMargins left="1.1023622047244095" right="0.7874015748031497" top="1.4960629921259843" bottom="6.889763779527559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13"/>
  <sheetViews>
    <sheetView zoomScale="90" zoomScaleNormal="90" workbookViewId="0" topLeftCell="A1">
      <selection activeCell="E2" sqref="E2:G2"/>
    </sheetView>
  </sheetViews>
  <sheetFormatPr defaultColWidth="11.421875" defaultRowHeight="12.75"/>
  <cols>
    <col min="1" max="1" width="10.421875" style="5" customWidth="1"/>
    <col min="2" max="16384" width="9.28125" style="1" customWidth="1"/>
  </cols>
  <sheetData>
    <row r="1" spans="1:20" ht="19.5" customHeight="1">
      <c r="A1" s="100" t="s">
        <v>63</v>
      </c>
      <c r="B1" s="101"/>
      <c r="C1" s="10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9.5" customHeight="1">
      <c r="A2" s="59" t="s">
        <v>45</v>
      </c>
      <c r="B2" s="60"/>
      <c r="C2" s="60"/>
      <c r="D2" s="65"/>
      <c r="E2" s="100" t="s">
        <v>68</v>
      </c>
      <c r="F2" s="101"/>
      <c r="G2" s="101"/>
      <c r="H2" s="66"/>
      <c r="I2" s="100" t="s">
        <v>51</v>
      </c>
      <c r="J2" s="101"/>
      <c r="K2" s="102"/>
      <c r="L2" s="59" t="s">
        <v>46</v>
      </c>
      <c r="M2" s="60"/>
      <c r="N2" s="60"/>
      <c r="O2" s="63"/>
      <c r="P2" s="63"/>
      <c r="Q2" s="63"/>
      <c r="R2" s="63"/>
      <c r="S2" s="63"/>
      <c r="T2" s="64"/>
    </row>
    <row r="3" spans="1:21" ht="12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  <c r="U3" s="11"/>
    </row>
    <row r="4" spans="1:21" s="4" customFormat="1" ht="22.5">
      <c r="A4" s="20" t="s">
        <v>0</v>
      </c>
      <c r="B4" s="34" t="s">
        <v>7</v>
      </c>
      <c r="C4" s="35" t="s">
        <v>8</v>
      </c>
      <c r="D4" s="35" t="s">
        <v>9</v>
      </c>
      <c r="E4" s="35" t="s">
        <v>10</v>
      </c>
      <c r="F4" s="35" t="s">
        <v>11</v>
      </c>
      <c r="G4" s="35" t="s">
        <v>12</v>
      </c>
      <c r="H4" s="35" t="s">
        <v>13</v>
      </c>
      <c r="I4" s="35" t="s">
        <v>14</v>
      </c>
      <c r="J4" s="35" t="s">
        <v>15</v>
      </c>
      <c r="K4" s="35" t="s">
        <v>16</v>
      </c>
      <c r="L4" s="35" t="s">
        <v>17</v>
      </c>
      <c r="M4" s="35" t="s">
        <v>18</v>
      </c>
      <c r="N4" s="35" t="s">
        <v>19</v>
      </c>
      <c r="O4" s="35" t="s">
        <v>20</v>
      </c>
      <c r="P4" s="35" t="s">
        <v>21</v>
      </c>
      <c r="Q4" s="35" t="s">
        <v>22</v>
      </c>
      <c r="R4" s="35" t="s">
        <v>23</v>
      </c>
      <c r="S4" s="36" t="s">
        <v>24</v>
      </c>
      <c r="T4" s="37" t="s">
        <v>41</v>
      </c>
      <c r="U4" s="12"/>
    </row>
    <row r="5" spans="1:21" ht="12.75" customHeight="1">
      <c r="A5" s="23" t="s">
        <v>25</v>
      </c>
      <c r="B5" s="24">
        <v>1304</v>
      </c>
      <c r="C5" s="25">
        <v>5739</v>
      </c>
      <c r="D5" s="25">
        <v>22127</v>
      </c>
      <c r="E5" s="25">
        <v>343</v>
      </c>
      <c r="F5" s="25">
        <v>8118</v>
      </c>
      <c r="G5" s="25">
        <v>18121</v>
      </c>
      <c r="H5" s="25">
        <v>576</v>
      </c>
      <c r="I5" s="25">
        <v>3395</v>
      </c>
      <c r="J5" s="25">
        <v>6</v>
      </c>
      <c r="K5" s="25">
        <v>170</v>
      </c>
      <c r="L5" s="25">
        <v>214</v>
      </c>
      <c r="M5" s="25">
        <v>3930</v>
      </c>
      <c r="N5" s="25">
        <v>3979</v>
      </c>
      <c r="O5" s="25">
        <v>204</v>
      </c>
      <c r="P5" s="25">
        <v>1982</v>
      </c>
      <c r="Q5" s="25">
        <v>186977</v>
      </c>
      <c r="R5" s="25">
        <v>9907</v>
      </c>
      <c r="S5" s="38">
        <v>13032</v>
      </c>
      <c r="T5" s="39">
        <f>SUM(B5:S5)</f>
        <v>280124</v>
      </c>
      <c r="U5" s="11"/>
    </row>
    <row r="6" spans="1:21" ht="12.75" customHeight="1">
      <c r="A6" s="26" t="s">
        <v>59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  <c r="T6" s="41">
        <f aca="true" t="shared" si="0" ref="T6:T11">SUM(B6:S6)</f>
        <v>0</v>
      </c>
      <c r="U6" s="11"/>
    </row>
    <row r="7" spans="1:21" ht="12.75" customHeight="1">
      <c r="A7" s="26" t="s">
        <v>60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>
        <v>35</v>
      </c>
      <c r="M7" s="28"/>
      <c r="N7" s="28">
        <v>40</v>
      </c>
      <c r="O7" s="28"/>
      <c r="P7" s="28"/>
      <c r="Q7" s="28"/>
      <c r="R7" s="28"/>
      <c r="S7" s="40"/>
      <c r="T7" s="41">
        <f t="shared" si="0"/>
        <v>75</v>
      </c>
      <c r="U7" s="11"/>
    </row>
    <row r="8" spans="1:21" ht="12.75" customHeight="1">
      <c r="A8" s="26" t="s">
        <v>1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  <c r="T8" s="41">
        <f t="shared" si="0"/>
        <v>0</v>
      </c>
      <c r="U8" s="11"/>
    </row>
    <row r="9" spans="1:21" ht="12.75" customHeight="1">
      <c r="A9" s="26" t="s">
        <v>2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  <c r="T9" s="41">
        <f t="shared" si="0"/>
        <v>0</v>
      </c>
      <c r="U9" s="11"/>
    </row>
    <row r="10" spans="1:21" ht="12.75" customHeight="1">
      <c r="A10" s="26" t="s">
        <v>3</v>
      </c>
      <c r="B10" s="27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0"/>
      <c r="T10" s="41">
        <f t="shared" si="0"/>
        <v>0</v>
      </c>
      <c r="U10" s="11"/>
    </row>
    <row r="11" spans="1:21" ht="12.75" customHeight="1">
      <c r="A11" s="30" t="s">
        <v>61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3">
        <f t="shared" si="0"/>
        <v>0</v>
      </c>
      <c r="U11" s="11"/>
    </row>
    <row r="12" spans="1:21" ht="12.75" customHeight="1">
      <c r="A12" s="20" t="s">
        <v>41</v>
      </c>
      <c r="B12" s="21">
        <f aca="true" t="shared" si="1" ref="B12:T12">SUM(B5:B11)</f>
        <v>1304</v>
      </c>
      <c r="C12" s="22">
        <f t="shared" si="1"/>
        <v>5739</v>
      </c>
      <c r="D12" s="22">
        <f t="shared" si="1"/>
        <v>22127</v>
      </c>
      <c r="E12" s="22">
        <f t="shared" si="1"/>
        <v>343</v>
      </c>
      <c r="F12" s="22">
        <f t="shared" si="1"/>
        <v>8118</v>
      </c>
      <c r="G12" s="22">
        <f t="shared" si="1"/>
        <v>18121</v>
      </c>
      <c r="H12" s="22">
        <f t="shared" si="1"/>
        <v>576</v>
      </c>
      <c r="I12" s="22">
        <f t="shared" si="1"/>
        <v>3395</v>
      </c>
      <c r="J12" s="22">
        <f t="shared" si="1"/>
        <v>6</v>
      </c>
      <c r="K12" s="22">
        <f t="shared" si="1"/>
        <v>170</v>
      </c>
      <c r="L12" s="22">
        <f t="shared" si="1"/>
        <v>249</v>
      </c>
      <c r="M12" s="22">
        <f t="shared" si="1"/>
        <v>3930</v>
      </c>
      <c r="N12" s="22">
        <f t="shared" si="1"/>
        <v>4019</v>
      </c>
      <c r="O12" s="22">
        <f t="shared" si="1"/>
        <v>204</v>
      </c>
      <c r="P12" s="22">
        <f t="shared" si="1"/>
        <v>1982</v>
      </c>
      <c r="Q12" s="22">
        <f t="shared" si="1"/>
        <v>186977</v>
      </c>
      <c r="R12" s="22">
        <f t="shared" si="1"/>
        <v>9907</v>
      </c>
      <c r="S12" s="44">
        <f t="shared" si="1"/>
        <v>13032</v>
      </c>
      <c r="T12" s="45">
        <f t="shared" si="1"/>
        <v>280199</v>
      </c>
      <c r="U12" s="11"/>
    </row>
    <row r="13" spans="1:21" ht="11.25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A1:C1"/>
    <mergeCell ref="E2:G2"/>
    <mergeCell ref="I2:K2"/>
  </mergeCells>
  <printOptions horizont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13"/>
  <sheetViews>
    <sheetView zoomScale="90" zoomScaleNormal="90" workbookViewId="0" topLeftCell="A1">
      <selection activeCell="E2" sqref="E2"/>
    </sheetView>
  </sheetViews>
  <sheetFormatPr defaultColWidth="11.421875" defaultRowHeight="12.75"/>
  <cols>
    <col min="1" max="1" width="11.421875" style="7" customWidth="1"/>
    <col min="2" max="15" width="10.8515625" style="6" customWidth="1"/>
    <col min="16" max="16" width="9.140625" style="6" customWidth="1"/>
    <col min="17" max="17" width="3.00390625" style="46" customWidth="1"/>
    <col min="18" max="18" width="9.140625" style="6" customWidth="1"/>
    <col min="19" max="19" width="10.7109375" style="6" bestFit="1" customWidth="1"/>
    <col min="20" max="16384" width="11.421875" style="6" customWidth="1"/>
  </cols>
  <sheetData>
    <row r="1" spans="1:20" s="1" customFormat="1" ht="19.5" customHeight="1">
      <c r="A1" s="69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/>
      <c r="R1"/>
      <c r="S1"/>
      <c r="T1"/>
    </row>
    <row r="2" spans="1:20" s="1" customFormat="1" ht="19.5" customHeight="1">
      <c r="A2" s="59" t="s">
        <v>45</v>
      </c>
      <c r="B2" s="60"/>
      <c r="C2" s="60"/>
      <c r="D2" s="65"/>
      <c r="E2" s="69" t="s">
        <v>68</v>
      </c>
      <c r="F2" s="67"/>
      <c r="G2" s="68"/>
      <c r="H2" s="100" t="s">
        <v>51</v>
      </c>
      <c r="I2" s="101"/>
      <c r="J2" s="102"/>
      <c r="K2" s="59" t="s">
        <v>47</v>
      </c>
      <c r="L2" s="70"/>
      <c r="M2" s="67"/>
      <c r="N2" s="67"/>
      <c r="O2" s="67"/>
      <c r="P2" s="68"/>
      <c r="Q2"/>
      <c r="R2"/>
      <c r="S2"/>
      <c r="T2"/>
    </row>
    <row r="3" spans="1:20" s="82" customFormat="1" ht="12.75" customHeight="1">
      <c r="A3" s="73"/>
      <c r="B3" s="74"/>
      <c r="C3" s="74"/>
      <c r="D3" s="75"/>
      <c r="E3" s="76"/>
      <c r="F3" s="77"/>
      <c r="G3" s="77"/>
      <c r="H3" s="78"/>
      <c r="I3" s="78"/>
      <c r="J3" s="78"/>
      <c r="K3" s="78"/>
      <c r="L3" s="79"/>
      <c r="M3" s="77"/>
      <c r="N3" s="77"/>
      <c r="O3" s="77"/>
      <c r="P3" s="80"/>
      <c r="Q3" s="81"/>
      <c r="R3" s="81"/>
      <c r="S3" s="81"/>
      <c r="T3" s="81"/>
    </row>
    <row r="4" spans="1:17" s="85" customFormat="1" ht="19.5" customHeight="1">
      <c r="A4" s="20" t="s">
        <v>0</v>
      </c>
      <c r="B4" s="34" t="s">
        <v>26</v>
      </c>
      <c r="C4" s="35" t="s">
        <v>27</v>
      </c>
      <c r="D4" s="35" t="s">
        <v>28</v>
      </c>
      <c r="E4" s="83" t="s">
        <v>29</v>
      </c>
      <c r="F4" s="83" t="s">
        <v>30</v>
      </c>
      <c r="G4" s="83" t="s">
        <v>31</v>
      </c>
      <c r="H4" s="83" t="s">
        <v>32</v>
      </c>
      <c r="I4" s="83" t="s">
        <v>33</v>
      </c>
      <c r="J4" s="83" t="s">
        <v>34</v>
      </c>
      <c r="K4" s="83" t="s">
        <v>35</v>
      </c>
      <c r="L4" s="83" t="s">
        <v>36</v>
      </c>
      <c r="M4" s="83" t="s">
        <v>37</v>
      </c>
      <c r="N4" s="83" t="s">
        <v>38</v>
      </c>
      <c r="O4" s="83" t="s">
        <v>39</v>
      </c>
      <c r="P4" s="37" t="s">
        <v>41</v>
      </c>
      <c r="Q4" s="84"/>
    </row>
    <row r="5" spans="1:17" ht="12.75" customHeight="1">
      <c r="A5" s="23" t="s">
        <v>25</v>
      </c>
      <c r="B5" s="27">
        <v>1931</v>
      </c>
      <c r="C5" s="28">
        <v>20383</v>
      </c>
      <c r="D5" s="28">
        <v>7414</v>
      </c>
      <c r="E5" s="28">
        <v>12147</v>
      </c>
      <c r="F5" s="28">
        <v>18148</v>
      </c>
      <c r="G5" s="28">
        <v>5227</v>
      </c>
      <c r="H5" s="28">
        <v>5510</v>
      </c>
      <c r="I5" s="28">
        <v>23653</v>
      </c>
      <c r="J5" s="28">
        <v>11364</v>
      </c>
      <c r="K5" s="28">
        <v>11362</v>
      </c>
      <c r="L5" s="28">
        <v>13999</v>
      </c>
      <c r="M5" s="28">
        <v>23377</v>
      </c>
      <c r="N5" s="28">
        <v>11305</v>
      </c>
      <c r="O5" s="28">
        <v>21157</v>
      </c>
      <c r="P5" s="39">
        <f aca="true" t="shared" si="0" ref="P5:P12">SUM(B5:O5)</f>
        <v>186977</v>
      </c>
      <c r="Q5" s="48"/>
    </row>
    <row r="6" spans="1:17" ht="12.75" customHeight="1">
      <c r="A6" s="26" t="s">
        <v>59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92">
        <f t="shared" si="0"/>
        <v>0</v>
      </c>
      <c r="Q6" s="48"/>
    </row>
    <row r="7" spans="1:17" ht="12.75" customHeight="1">
      <c r="A7" s="26" t="s">
        <v>60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>
        <f t="shared" si="0"/>
        <v>0</v>
      </c>
      <c r="Q7" s="48"/>
    </row>
    <row r="8" spans="1:17" ht="12.75" customHeight="1">
      <c r="A8" s="26" t="s">
        <v>1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1">
        <f t="shared" si="0"/>
        <v>0</v>
      </c>
      <c r="Q8" s="48"/>
    </row>
    <row r="9" spans="1:17" ht="12.75" customHeight="1">
      <c r="A9" s="26" t="s">
        <v>2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>
        <f t="shared" si="0"/>
        <v>0</v>
      </c>
      <c r="Q9" s="48"/>
    </row>
    <row r="10" spans="1:17" ht="12.75" customHeight="1">
      <c r="A10" s="26" t="s">
        <v>3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1">
        <f t="shared" si="0"/>
        <v>0</v>
      </c>
      <c r="Q10" s="48"/>
    </row>
    <row r="11" spans="1:17" ht="12.75" customHeight="1">
      <c r="A11" s="30" t="s">
        <v>61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>
        <f t="shared" si="0"/>
        <v>0</v>
      </c>
      <c r="Q11" s="48"/>
    </row>
    <row r="12" spans="1:17" ht="12.75" customHeight="1">
      <c r="A12" s="20" t="s">
        <v>41</v>
      </c>
      <c r="B12" s="21">
        <f>SUM(B5:B11)</f>
        <v>1931</v>
      </c>
      <c r="C12" s="21">
        <f aca="true" t="shared" si="1" ref="C12:O12">SUM(C5:C11)</f>
        <v>20383</v>
      </c>
      <c r="D12" s="21">
        <f t="shared" si="1"/>
        <v>7414</v>
      </c>
      <c r="E12" s="21">
        <f t="shared" si="1"/>
        <v>12147</v>
      </c>
      <c r="F12" s="21">
        <f t="shared" si="1"/>
        <v>18148</v>
      </c>
      <c r="G12" s="21">
        <f t="shared" si="1"/>
        <v>5227</v>
      </c>
      <c r="H12" s="21">
        <f t="shared" si="1"/>
        <v>5510</v>
      </c>
      <c r="I12" s="21">
        <f t="shared" si="1"/>
        <v>23653</v>
      </c>
      <c r="J12" s="21">
        <f t="shared" si="1"/>
        <v>11364</v>
      </c>
      <c r="K12" s="21">
        <f t="shared" si="1"/>
        <v>11362</v>
      </c>
      <c r="L12" s="21">
        <f t="shared" si="1"/>
        <v>13999</v>
      </c>
      <c r="M12" s="21">
        <f t="shared" si="1"/>
        <v>23377</v>
      </c>
      <c r="N12" s="21">
        <f t="shared" si="1"/>
        <v>11305</v>
      </c>
      <c r="O12" s="21">
        <f t="shared" si="1"/>
        <v>21157</v>
      </c>
      <c r="P12" s="45">
        <f t="shared" si="0"/>
        <v>186977</v>
      </c>
      <c r="Q12" s="48"/>
    </row>
    <row r="13" spans="1:17" ht="11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9"/>
    </row>
    <row r="15" ht="12.75"/>
    <row r="16" ht="12.75"/>
    <row r="17" ht="12.75"/>
    <row r="18" ht="12.75"/>
    <row r="19" ht="12.75"/>
    <row r="20" ht="12.75"/>
    <row r="21" ht="12.75"/>
    <row r="22" ht="12.75"/>
  </sheetData>
  <mergeCells count="1">
    <mergeCell ref="H2:J2"/>
  </mergeCells>
  <printOptions horizont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6"/>
  <sheetViews>
    <sheetView workbookViewId="0" topLeftCell="A1">
      <selection activeCell="A15" sqref="A15:A16"/>
    </sheetView>
  </sheetViews>
  <sheetFormatPr defaultColWidth="11.421875" defaultRowHeight="12.75"/>
  <cols>
    <col min="1" max="1" width="16.421875" style="3" customWidth="1"/>
    <col min="2" max="2" width="11.57421875" style="3" bestFit="1" customWidth="1"/>
    <col min="3" max="3" width="35.7109375" style="3" customWidth="1"/>
    <col min="4" max="16384" width="9.140625" style="2" customWidth="1"/>
  </cols>
  <sheetData>
    <row r="1" spans="1:3" ht="19.5" customHeight="1">
      <c r="A1" s="100" t="s">
        <v>65</v>
      </c>
      <c r="B1" s="101"/>
      <c r="C1" s="102"/>
    </row>
    <row r="2" spans="1:3" ht="19.5" customHeight="1">
      <c r="A2" s="100" t="s">
        <v>45</v>
      </c>
      <c r="B2" s="101"/>
      <c r="C2" s="102"/>
    </row>
    <row r="3" spans="1:3" ht="19.5" customHeight="1">
      <c r="A3" s="100" t="s">
        <v>69</v>
      </c>
      <c r="B3" s="101"/>
      <c r="C3" s="102"/>
    </row>
    <row r="4" spans="1:3" ht="19.5" customHeight="1">
      <c r="A4" s="100" t="s">
        <v>51</v>
      </c>
      <c r="B4" s="101"/>
      <c r="C4" s="102"/>
    </row>
    <row r="5" spans="1:3" ht="19.5" customHeight="1">
      <c r="A5" s="100" t="s">
        <v>48</v>
      </c>
      <c r="B5" s="101"/>
      <c r="C5" s="102"/>
    </row>
    <row r="6" spans="1:3" ht="12.75">
      <c r="A6" s="17"/>
      <c r="B6" s="18"/>
      <c r="C6" s="18"/>
    </row>
    <row r="7" spans="1:8" s="3" customFormat="1" ht="19.5" customHeight="1">
      <c r="A7" s="20" t="s">
        <v>6</v>
      </c>
      <c r="B7" s="20" t="s">
        <v>4</v>
      </c>
      <c r="C7" s="20" t="s">
        <v>40</v>
      </c>
      <c r="E7"/>
      <c r="F7"/>
      <c r="G7"/>
      <c r="H7"/>
    </row>
    <row r="8" spans="1:8" ht="12.75">
      <c r="A8" s="51" t="s">
        <v>58</v>
      </c>
      <c r="B8" s="23" t="s">
        <v>25</v>
      </c>
      <c r="C8" s="54">
        <f>'3A.5'!T5</f>
        <v>130763</v>
      </c>
      <c r="E8"/>
      <c r="F8"/>
      <c r="G8"/>
      <c r="H8"/>
    </row>
    <row r="9" spans="1:8" ht="12.75">
      <c r="A9" s="50"/>
      <c r="B9" s="26" t="s">
        <v>59</v>
      </c>
      <c r="C9" s="54">
        <f>'3A.5'!T6</f>
        <v>0</v>
      </c>
      <c r="E9"/>
      <c r="F9"/>
      <c r="G9"/>
      <c r="H9"/>
    </row>
    <row r="10" spans="1:8" ht="12.75">
      <c r="A10" s="50"/>
      <c r="B10" s="26" t="s">
        <v>60</v>
      </c>
      <c r="C10" s="54">
        <f>'3A.5'!T7</f>
        <v>75</v>
      </c>
      <c r="E10"/>
      <c r="F10"/>
      <c r="G10"/>
      <c r="H10"/>
    </row>
    <row r="11" spans="1:8" ht="12.75">
      <c r="A11" s="50"/>
      <c r="B11" s="26" t="s">
        <v>1</v>
      </c>
      <c r="C11" s="55">
        <f>'3A.5'!T8</f>
        <v>0</v>
      </c>
      <c r="E11"/>
      <c r="F11"/>
      <c r="G11"/>
      <c r="H11"/>
    </row>
    <row r="12" spans="1:8" ht="12.75">
      <c r="A12" s="50"/>
      <c r="B12" s="26" t="s">
        <v>2</v>
      </c>
      <c r="C12" s="55">
        <f>'3A.5'!T9</f>
        <v>0</v>
      </c>
      <c r="E12"/>
      <c r="F12"/>
      <c r="G12"/>
      <c r="H12"/>
    </row>
    <row r="13" spans="1:8" ht="12.75">
      <c r="A13" s="50"/>
      <c r="B13" s="26" t="s">
        <v>3</v>
      </c>
      <c r="C13" s="56">
        <f>'3A.5'!T10</f>
        <v>0</v>
      </c>
      <c r="E13"/>
      <c r="F13"/>
      <c r="G13"/>
      <c r="H13"/>
    </row>
    <row r="14" spans="1:8" ht="12.75">
      <c r="A14" s="52"/>
      <c r="B14" s="30" t="s">
        <v>61</v>
      </c>
      <c r="C14" s="57">
        <f>'3A.5'!T11</f>
        <v>0</v>
      </c>
      <c r="E14"/>
      <c r="F14"/>
      <c r="G14"/>
      <c r="H14"/>
    </row>
    <row r="15" spans="1:8" ht="12.75">
      <c r="A15" s="93"/>
      <c r="B15" s="20" t="s">
        <v>41</v>
      </c>
      <c r="C15" s="53">
        <f>SUM(C8:C14)</f>
        <v>130838</v>
      </c>
      <c r="E15"/>
      <c r="F15"/>
      <c r="G15"/>
      <c r="H15"/>
    </row>
    <row r="16" spans="1:8" ht="12.75">
      <c r="A16" s="9"/>
      <c r="B16" s="9"/>
      <c r="C16" s="10"/>
      <c r="E16"/>
      <c r="F16"/>
      <c r="G16"/>
      <c r="H16"/>
    </row>
  </sheetData>
  <mergeCells count="5">
    <mergeCell ref="A4:C4"/>
    <mergeCell ref="A5:C5"/>
    <mergeCell ref="A1:C1"/>
    <mergeCell ref="A2:C2"/>
    <mergeCell ref="A3:C3"/>
  </mergeCells>
  <printOptions horizontalCentered="1" verticalCentered="1"/>
  <pageMargins left="1.1023622047244095" right="0.7874015748031497" top="1.4960629921259843" bottom="6.889763779527559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13"/>
  <sheetViews>
    <sheetView zoomScale="90" zoomScaleNormal="90" workbookViewId="0" topLeftCell="A1">
      <selection activeCell="C23" sqref="C23"/>
    </sheetView>
  </sheetViews>
  <sheetFormatPr defaultColWidth="11.421875" defaultRowHeight="12.75"/>
  <cols>
    <col min="1" max="1" width="10.421875" style="5" customWidth="1"/>
    <col min="2" max="16384" width="9.28125" style="1" customWidth="1"/>
  </cols>
  <sheetData>
    <row r="1" spans="1:20" ht="19.5" customHeight="1">
      <c r="A1" s="100" t="s">
        <v>66</v>
      </c>
      <c r="B1" s="101"/>
      <c r="C1" s="10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9.5" customHeight="1">
      <c r="A2" s="59" t="s">
        <v>45</v>
      </c>
      <c r="B2" s="60"/>
      <c r="C2" s="60"/>
      <c r="D2" s="65"/>
      <c r="E2" s="100" t="s">
        <v>68</v>
      </c>
      <c r="F2" s="101"/>
      <c r="G2" s="101"/>
      <c r="H2" s="66"/>
      <c r="I2" s="100" t="s">
        <v>51</v>
      </c>
      <c r="J2" s="101"/>
      <c r="K2" s="102"/>
      <c r="L2" s="59" t="s">
        <v>49</v>
      </c>
      <c r="M2" s="60"/>
      <c r="N2" s="60"/>
      <c r="O2" s="63"/>
      <c r="P2" s="63"/>
      <c r="Q2" s="63"/>
      <c r="R2" s="63"/>
      <c r="S2" s="63"/>
      <c r="T2" s="64"/>
    </row>
    <row r="3" spans="1:21" ht="12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  <c r="U3" s="11"/>
    </row>
    <row r="4" spans="1:21" s="4" customFormat="1" ht="22.5">
      <c r="A4" s="20" t="s">
        <v>0</v>
      </c>
      <c r="B4" s="34" t="s">
        <v>7</v>
      </c>
      <c r="C4" s="35" t="s">
        <v>8</v>
      </c>
      <c r="D4" s="35" t="s">
        <v>9</v>
      </c>
      <c r="E4" s="35" t="s">
        <v>10</v>
      </c>
      <c r="F4" s="35" t="s">
        <v>11</v>
      </c>
      <c r="G4" s="35" t="s">
        <v>12</v>
      </c>
      <c r="H4" s="35" t="s">
        <v>13</v>
      </c>
      <c r="I4" s="35" t="s">
        <v>14</v>
      </c>
      <c r="J4" s="35" t="s">
        <v>15</v>
      </c>
      <c r="K4" s="35" t="s">
        <v>16</v>
      </c>
      <c r="L4" s="35" t="s">
        <v>17</v>
      </c>
      <c r="M4" s="35" t="s">
        <v>18</v>
      </c>
      <c r="N4" s="35" t="s">
        <v>19</v>
      </c>
      <c r="O4" s="35" t="s">
        <v>20</v>
      </c>
      <c r="P4" s="35" t="s">
        <v>21</v>
      </c>
      <c r="Q4" s="35" t="s">
        <v>22</v>
      </c>
      <c r="R4" s="35" t="s">
        <v>23</v>
      </c>
      <c r="S4" s="36" t="s">
        <v>24</v>
      </c>
      <c r="T4" s="37" t="s">
        <v>41</v>
      </c>
      <c r="U4" s="12"/>
    </row>
    <row r="5" spans="1:21" ht="12.75" customHeight="1">
      <c r="A5" s="23" t="s">
        <v>25</v>
      </c>
      <c r="B5" s="24">
        <v>3973</v>
      </c>
      <c r="C5" s="25">
        <v>1955</v>
      </c>
      <c r="D5" s="25">
        <v>8384</v>
      </c>
      <c r="E5" s="25">
        <v>1358</v>
      </c>
      <c r="F5" s="25">
        <v>3206</v>
      </c>
      <c r="G5" s="25">
        <v>6624</v>
      </c>
      <c r="H5" s="25">
        <v>1012</v>
      </c>
      <c r="I5" s="25">
        <v>2459</v>
      </c>
      <c r="J5" s="25">
        <v>148</v>
      </c>
      <c r="K5" s="25">
        <v>476</v>
      </c>
      <c r="L5" s="25">
        <v>522</v>
      </c>
      <c r="M5" s="25">
        <v>2212</v>
      </c>
      <c r="N5" s="25">
        <v>2140</v>
      </c>
      <c r="O5" s="25">
        <v>723</v>
      </c>
      <c r="P5" s="25">
        <v>958</v>
      </c>
      <c r="Q5" s="25">
        <v>86170</v>
      </c>
      <c r="R5" s="25">
        <v>4216</v>
      </c>
      <c r="S5" s="38">
        <v>4227</v>
      </c>
      <c r="T5" s="39">
        <f aca="true" t="shared" si="0" ref="T5:T11">SUM(B5:S5)</f>
        <v>130763</v>
      </c>
      <c r="U5" s="11"/>
    </row>
    <row r="6" spans="1:21" ht="12.75" customHeight="1">
      <c r="A6" s="26" t="s">
        <v>59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  <c r="T6" s="41">
        <f t="shared" si="0"/>
        <v>0</v>
      </c>
      <c r="U6" s="11"/>
    </row>
    <row r="7" spans="1:21" ht="12.75" customHeight="1">
      <c r="A7" s="26" t="s">
        <v>60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>
        <v>49</v>
      </c>
      <c r="M7" s="28"/>
      <c r="N7" s="28">
        <v>26</v>
      </c>
      <c r="O7" s="28"/>
      <c r="P7" s="28"/>
      <c r="Q7" s="28"/>
      <c r="R7" s="28"/>
      <c r="S7" s="40"/>
      <c r="T7" s="41">
        <f t="shared" si="0"/>
        <v>75</v>
      </c>
      <c r="U7" s="11"/>
    </row>
    <row r="8" spans="1:21" ht="12.75" customHeight="1">
      <c r="A8" s="26" t="s">
        <v>1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  <c r="T8" s="41">
        <f t="shared" si="0"/>
        <v>0</v>
      </c>
      <c r="U8" s="11"/>
    </row>
    <row r="9" spans="1:21" ht="12.75" customHeight="1">
      <c r="A9" s="26" t="s">
        <v>2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  <c r="T9" s="41">
        <f t="shared" si="0"/>
        <v>0</v>
      </c>
      <c r="U9" s="11"/>
    </row>
    <row r="10" spans="1:21" ht="12.75" customHeight="1">
      <c r="A10" s="26" t="s">
        <v>3</v>
      </c>
      <c r="B10" s="27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0"/>
      <c r="T10" s="41">
        <f t="shared" si="0"/>
        <v>0</v>
      </c>
      <c r="U10" s="11"/>
    </row>
    <row r="11" spans="1:21" ht="12.75" customHeight="1">
      <c r="A11" s="30" t="s">
        <v>61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3">
        <f t="shared" si="0"/>
        <v>0</v>
      </c>
      <c r="U11" s="11"/>
    </row>
    <row r="12" spans="1:21" ht="12.75" customHeight="1">
      <c r="A12" s="20" t="s">
        <v>41</v>
      </c>
      <c r="B12" s="21">
        <f aca="true" t="shared" si="1" ref="B12:T12">SUM(B5:B11)</f>
        <v>3973</v>
      </c>
      <c r="C12" s="22">
        <f t="shared" si="1"/>
        <v>1955</v>
      </c>
      <c r="D12" s="22">
        <f t="shared" si="1"/>
        <v>8384</v>
      </c>
      <c r="E12" s="22">
        <f t="shared" si="1"/>
        <v>1358</v>
      </c>
      <c r="F12" s="22">
        <f t="shared" si="1"/>
        <v>3206</v>
      </c>
      <c r="G12" s="22">
        <f t="shared" si="1"/>
        <v>6624</v>
      </c>
      <c r="H12" s="22">
        <f t="shared" si="1"/>
        <v>1012</v>
      </c>
      <c r="I12" s="22">
        <f t="shared" si="1"/>
        <v>2459</v>
      </c>
      <c r="J12" s="22">
        <f t="shared" si="1"/>
        <v>148</v>
      </c>
      <c r="K12" s="22">
        <f t="shared" si="1"/>
        <v>476</v>
      </c>
      <c r="L12" s="22">
        <f t="shared" si="1"/>
        <v>571</v>
      </c>
      <c r="M12" s="22">
        <f t="shared" si="1"/>
        <v>2212</v>
      </c>
      <c r="N12" s="22">
        <f t="shared" si="1"/>
        <v>2166</v>
      </c>
      <c r="O12" s="22">
        <f t="shared" si="1"/>
        <v>723</v>
      </c>
      <c r="P12" s="22">
        <f t="shared" si="1"/>
        <v>958</v>
      </c>
      <c r="Q12" s="22">
        <f t="shared" si="1"/>
        <v>86170</v>
      </c>
      <c r="R12" s="22">
        <f t="shared" si="1"/>
        <v>4216</v>
      </c>
      <c r="S12" s="44">
        <f t="shared" si="1"/>
        <v>4227</v>
      </c>
      <c r="T12" s="45">
        <f t="shared" si="1"/>
        <v>130838</v>
      </c>
      <c r="U12" s="11"/>
    </row>
    <row r="13" spans="1:21" ht="12.75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mergeCells count="3">
    <mergeCell ref="A1:C1"/>
    <mergeCell ref="E2:G2"/>
    <mergeCell ref="I2:K2"/>
  </mergeCells>
  <printOptions horizont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13"/>
  <sheetViews>
    <sheetView zoomScale="90" zoomScaleNormal="90" workbookViewId="0" topLeftCell="A1">
      <selection activeCell="E2" sqref="E2"/>
    </sheetView>
  </sheetViews>
  <sheetFormatPr defaultColWidth="11.421875" defaultRowHeight="12.75"/>
  <cols>
    <col min="1" max="1" width="11.421875" style="7" customWidth="1"/>
    <col min="2" max="15" width="10.8515625" style="6" customWidth="1"/>
    <col min="16" max="16" width="9.140625" style="6" customWidth="1"/>
    <col min="17" max="17" width="3.00390625" style="46" customWidth="1"/>
    <col min="18" max="18" width="9.140625" style="6" customWidth="1"/>
    <col min="19" max="19" width="10.7109375" style="6" bestFit="1" customWidth="1"/>
    <col min="20" max="16384" width="11.421875" style="6" customWidth="1"/>
  </cols>
  <sheetData>
    <row r="1" spans="1:20" s="1" customFormat="1" ht="19.5" customHeight="1">
      <c r="A1" s="69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/>
      <c r="R1"/>
      <c r="S1"/>
      <c r="T1"/>
    </row>
    <row r="2" spans="1:20" s="1" customFormat="1" ht="19.5" customHeight="1">
      <c r="A2" s="59" t="s">
        <v>45</v>
      </c>
      <c r="B2" s="60"/>
      <c r="C2" s="60"/>
      <c r="D2" s="65"/>
      <c r="E2" s="69" t="s">
        <v>68</v>
      </c>
      <c r="F2" s="67"/>
      <c r="G2" s="68"/>
      <c r="H2" s="100" t="s">
        <v>51</v>
      </c>
      <c r="I2" s="101"/>
      <c r="J2" s="102"/>
      <c r="K2" s="59" t="s">
        <v>50</v>
      </c>
      <c r="L2" s="70"/>
      <c r="M2" s="67"/>
      <c r="N2" s="67"/>
      <c r="O2" s="67"/>
      <c r="P2" s="68"/>
      <c r="Q2"/>
      <c r="R2"/>
      <c r="S2"/>
      <c r="T2"/>
    </row>
    <row r="3" spans="1:19" ht="12.75">
      <c r="A3" s="1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7"/>
      <c r="R3"/>
      <c r="S3"/>
    </row>
    <row r="4" spans="1:19" s="85" customFormat="1" ht="19.5" customHeight="1">
      <c r="A4" s="20" t="s">
        <v>0</v>
      </c>
      <c r="B4" s="34" t="s">
        <v>26</v>
      </c>
      <c r="C4" s="35" t="s">
        <v>27</v>
      </c>
      <c r="D4" s="35" t="s">
        <v>28</v>
      </c>
      <c r="E4" s="83" t="s">
        <v>29</v>
      </c>
      <c r="F4" s="83" t="s">
        <v>30</v>
      </c>
      <c r="G4" s="83" t="s">
        <v>31</v>
      </c>
      <c r="H4" s="83" t="s">
        <v>32</v>
      </c>
      <c r="I4" s="83" t="s">
        <v>33</v>
      </c>
      <c r="J4" s="83" t="s">
        <v>34</v>
      </c>
      <c r="K4" s="83" t="s">
        <v>35</v>
      </c>
      <c r="L4" s="83" t="s">
        <v>36</v>
      </c>
      <c r="M4" s="83" t="s">
        <v>37</v>
      </c>
      <c r="N4" s="83" t="s">
        <v>38</v>
      </c>
      <c r="O4" s="83" t="s">
        <v>39</v>
      </c>
      <c r="P4" s="37" t="s">
        <v>41</v>
      </c>
      <c r="Q4" s="84"/>
      <c r="R4" s="58"/>
      <c r="S4" s="58"/>
    </row>
    <row r="5" spans="1:19" ht="12.75">
      <c r="A5" s="23" t="s">
        <v>25</v>
      </c>
      <c r="B5" s="27">
        <v>829</v>
      </c>
      <c r="C5" s="28">
        <v>8469</v>
      </c>
      <c r="D5" s="28">
        <v>3249</v>
      </c>
      <c r="E5" s="28">
        <v>6566</v>
      </c>
      <c r="F5" s="28">
        <v>7850</v>
      </c>
      <c r="G5" s="28">
        <v>2652</v>
      </c>
      <c r="H5" s="28">
        <v>2116</v>
      </c>
      <c r="I5" s="28">
        <v>10258</v>
      </c>
      <c r="J5" s="28">
        <v>5623</v>
      </c>
      <c r="K5" s="28">
        <v>4658</v>
      </c>
      <c r="L5" s="28">
        <v>6584</v>
      </c>
      <c r="M5" s="28">
        <v>11684</v>
      </c>
      <c r="N5" s="28">
        <v>6719</v>
      </c>
      <c r="O5" s="28">
        <v>8913</v>
      </c>
      <c r="P5" s="39">
        <f aca="true" t="shared" si="0" ref="P5:P11">SUM(B5:O5)</f>
        <v>86170</v>
      </c>
      <c r="Q5" s="48"/>
      <c r="R5"/>
      <c r="S5"/>
    </row>
    <row r="6" spans="1:19" ht="12.75">
      <c r="A6" s="26" t="s">
        <v>59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92">
        <f t="shared" si="0"/>
        <v>0</v>
      </c>
      <c r="Q6" s="48"/>
      <c r="R6"/>
      <c r="S6"/>
    </row>
    <row r="7" spans="1:19" ht="12.75">
      <c r="A7" s="26" t="s">
        <v>60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>
        <f t="shared" si="0"/>
        <v>0</v>
      </c>
      <c r="Q7" s="48"/>
      <c r="R7"/>
      <c r="S7"/>
    </row>
    <row r="8" spans="1:19" ht="12.75">
      <c r="A8" s="26" t="s">
        <v>1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1">
        <f t="shared" si="0"/>
        <v>0</v>
      </c>
      <c r="Q8" s="48"/>
      <c r="R8"/>
      <c r="S8"/>
    </row>
    <row r="9" spans="1:19" ht="12.75">
      <c r="A9" s="26" t="s">
        <v>2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>
        <f t="shared" si="0"/>
        <v>0</v>
      </c>
      <c r="Q9" s="48"/>
      <c r="R9"/>
      <c r="S9"/>
    </row>
    <row r="10" spans="1:19" ht="12.75">
      <c r="A10" s="26" t="s">
        <v>3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1">
        <f t="shared" si="0"/>
        <v>0</v>
      </c>
      <c r="Q10" s="48"/>
      <c r="R10"/>
      <c r="S10"/>
    </row>
    <row r="11" spans="1:19" ht="12.75">
      <c r="A11" s="30" t="s">
        <v>61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>
        <f t="shared" si="0"/>
        <v>0</v>
      </c>
      <c r="Q11" s="48"/>
      <c r="R11"/>
      <c r="S11"/>
    </row>
    <row r="12" spans="1:19" ht="12.75">
      <c r="A12" s="20" t="s">
        <v>41</v>
      </c>
      <c r="B12" s="21">
        <f>SUM(B5:B11)</f>
        <v>829</v>
      </c>
      <c r="C12" s="21">
        <f aca="true" t="shared" si="1" ref="C12:O12">SUM(C5:C11)</f>
        <v>8469</v>
      </c>
      <c r="D12" s="21">
        <f t="shared" si="1"/>
        <v>3249</v>
      </c>
      <c r="E12" s="21">
        <f t="shared" si="1"/>
        <v>6566</v>
      </c>
      <c r="F12" s="21">
        <f t="shared" si="1"/>
        <v>7850</v>
      </c>
      <c r="G12" s="21">
        <f t="shared" si="1"/>
        <v>2652</v>
      </c>
      <c r="H12" s="21">
        <f t="shared" si="1"/>
        <v>2116</v>
      </c>
      <c r="I12" s="21">
        <f t="shared" si="1"/>
        <v>10258</v>
      </c>
      <c r="J12" s="21">
        <f t="shared" si="1"/>
        <v>5623</v>
      </c>
      <c r="K12" s="21">
        <f t="shared" si="1"/>
        <v>4658</v>
      </c>
      <c r="L12" s="21">
        <f t="shared" si="1"/>
        <v>6584</v>
      </c>
      <c r="M12" s="21">
        <f t="shared" si="1"/>
        <v>11684</v>
      </c>
      <c r="N12" s="21">
        <f t="shared" si="1"/>
        <v>6719</v>
      </c>
      <c r="O12" s="21">
        <f t="shared" si="1"/>
        <v>8913</v>
      </c>
      <c r="P12" s="45">
        <f>SUM(B12:O12)</f>
        <v>86170</v>
      </c>
      <c r="Q12" s="48"/>
      <c r="R12"/>
      <c r="S12"/>
    </row>
    <row r="13" spans="1:19" ht="12.7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9"/>
      <c r="R13"/>
      <c r="S13"/>
    </row>
    <row r="14" ht="12.75"/>
    <row r="15" ht="14.25" customHeight="1"/>
    <row r="16" ht="12.75"/>
    <row r="17" ht="12.75"/>
    <row r="18" ht="12.75"/>
    <row r="19" ht="12.75"/>
    <row r="20" ht="12.75"/>
    <row r="21" ht="12.75"/>
  </sheetData>
  <mergeCells count="1">
    <mergeCell ref="H2:J2"/>
  </mergeCells>
  <printOptions horizont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saleman</cp:lastModifiedBy>
  <cp:lastPrinted>2007-08-29T11:41:18Z</cp:lastPrinted>
  <dcterms:created xsi:type="dcterms:W3CDTF">1996-11-27T10:00:04Z</dcterms:created>
  <dcterms:modified xsi:type="dcterms:W3CDTF">2007-08-29T11:41:28Z</dcterms:modified>
  <cp:category/>
  <cp:version/>
  <cp:contentType/>
  <cp:contentStatus/>
</cp:coreProperties>
</file>