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</sheets>
  <definedNames>
    <definedName name="_xlnm.Print_Area" localSheetId="0">'Hoja1'!$A$1:$J$311</definedName>
  </definedNames>
  <calcPr fullCalcOnLoad="1"/>
</workbook>
</file>

<file path=xl/sharedStrings.xml><?xml version="1.0" encoding="utf-8"?>
<sst xmlns="http://schemas.openxmlformats.org/spreadsheetml/2006/main" count="902" uniqueCount="217">
  <si>
    <t>Maíz 14 grados</t>
  </si>
  <si>
    <t>Cebada pienso</t>
  </si>
  <si>
    <t>Avena</t>
  </si>
  <si>
    <t>Alfalfa en rama pacones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</si>
  <si>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</si>
  <si>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</si>
  <si>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</si>
  <si>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</si>
  <si>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</si>
  <si>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</si>
  <si>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</si>
  <si>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</si>
  <si>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</si>
  <si>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Alfalfa en rama paquetillas</t>
  </si>
  <si>
    <t>s/almacén salida</t>
  </si>
  <si>
    <t>1ª calidad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</si>
  <si>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</si>
  <si>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</si>
  <si>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</si>
  <si>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</si>
  <si>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</si>
  <si>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</si>
  <si>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</si>
  <si>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</si>
  <si>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</si>
  <si>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</si>
  <si>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</si>
  <si>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</si>
  <si>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</si>
  <si>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</si>
  <si>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</si>
  <si>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</si>
  <si>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</si>
  <si>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</si>
  <si>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</si>
  <si>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</si>
  <si>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</si>
  <si>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</si>
  <si>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</si>
  <si>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</si>
  <si>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</si>
  <si>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</si>
  <si>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</si>
  <si>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</si>
  <si>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</si>
  <si>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</si>
  <si>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</si>
  <si>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</si>
  <si>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</si>
  <si>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</si>
  <si>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lacho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</si>
  <si>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</si>
  <si>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</si>
  <si>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</si>
  <si>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</si>
  <si>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</si>
  <si>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</si>
  <si>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</si>
  <si>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</si>
  <si>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</si>
  <si>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</si>
  <si>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</si>
  <si>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</si>
  <si>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</si>
  <si>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</si>
  <si>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</si>
  <si>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</si>
  <si>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</si>
  <si>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</si>
  <si>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</si>
  <si>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</si>
  <si>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</si>
  <si>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</si>
  <si>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</si>
  <si>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</si>
  <si>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</si>
  <si>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</si>
  <si>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</si>
  <si>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</si>
  <si>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</si>
  <si>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</si>
  <si>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</si>
  <si>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</si>
  <si>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</si>
  <si>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</si>
  <si>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</si>
  <si>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</si>
  <si>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</si>
  <si>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</si>
  <si>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</si>
  <si>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</si>
  <si>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</si>
  <si>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</si>
  <si>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</si>
  <si>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</si>
  <si>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</si>
  <si>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</si>
  <si>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</si>
  <si>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</si>
  <si>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</si>
  <si>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</si>
  <si>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</si>
  <si>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</si>
  <si>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</si>
  <si>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</si>
  <si>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</si>
  <si>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Trigo blando pienso p.e. &gt;72</t>
  </si>
  <si>
    <t>Achicoria</t>
  </si>
  <si>
    <t>Apio</t>
  </si>
  <si>
    <t>Terneros/as (180/220 kg./canal)</t>
  </si>
  <si>
    <t>Terneros/as (225/300 kg./canal)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</si>
  <si>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</si>
  <si>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</si>
  <si>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</si>
  <si>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</si>
  <si>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</si>
  <si>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</si>
  <si>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Precio más cotizado euros/l.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</si>
  <si>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</si>
  <si>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</si>
  <si>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</si>
  <si>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</si>
  <si>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</si>
  <si>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</si>
  <si>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</si>
  <si>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VINO D.O. NAVARRA, EN EUROS LITRO AL POR MAYOR S/BODEGA SALIDA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</si>
  <si>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</si>
  <si>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</si>
  <si>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</si>
  <si>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</si>
  <si>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</si>
  <si>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 xml:space="preserve">INFORME CORRESPONDIENTE A LA SEMANA 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</si>
  <si>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</si>
  <si>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</si>
  <si>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</si>
  <si>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</si>
  <si>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</si>
  <si>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</si>
  <si>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</si>
  <si>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</si>
  <si>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Rosado  13 grados</t>
  </si>
  <si>
    <t>Tinto tempranillo 13 grados</t>
  </si>
  <si>
    <t>Tinto cabernet 13 grados</t>
  </si>
  <si>
    <t>Terneros/as comedores 4 a 6 meses</t>
  </si>
  <si>
    <t>Champiñón</t>
  </si>
  <si>
    <t>San Adrián</t>
  </si>
  <si>
    <t>Rendimiento (20/21)</t>
  </si>
  <si>
    <t>Rendimiento (21/22)</t>
  </si>
  <si>
    <t>ANIMALES CON MENOS DE 12 MESES</t>
  </si>
  <si>
    <t>Trigo fuerza (Soisones y otros)</t>
  </si>
  <si>
    <t>w = 200/280. Proteina &gt; 13,5</t>
  </si>
  <si>
    <t>Trigo panificable (Soisones, Berdun, etc)</t>
  </si>
  <si>
    <t>w = 120/180. Proteina &lt; 13</t>
  </si>
  <si>
    <t>Almendra común</t>
  </si>
  <si>
    <t>Almendra marcona</t>
  </si>
  <si>
    <t>Almendra largueta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</si>
  <si>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</si>
  <si>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</si>
  <si>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</si>
  <si>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</si>
  <si>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</si>
  <si>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</si>
  <si>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VINO (Cosecha año 2003)</t>
  </si>
  <si>
    <t>Blancos 12 grados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</si>
  <si>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</si>
  <si>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</si>
  <si>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</si>
  <si>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</si>
  <si>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</si>
  <si>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</si>
  <si>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Tinto garnacha 13 grados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</si>
  <si>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</si>
  <si>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</si>
  <si>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</si>
  <si>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</si>
  <si>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</si>
  <si>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</si>
  <si>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</si>
  <si>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</si>
  <si>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</si>
  <si>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</si>
  <si>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</si>
  <si>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</si>
  <si>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</si>
  <si>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VINO  SIN D.O. NAVARRA, EN EUROS LITRO AL POR MAYOR S/BODEGA SALIDA</t>
  </si>
  <si>
    <t>Tinto de mesa 13 grados</t>
  </si>
  <si>
    <t>En rama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</si>
  <si>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</si>
  <si>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</si>
  <si>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</si>
  <si>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</si>
  <si>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</si>
  <si>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NIVEL AGRICULTOR</t>
  </si>
  <si>
    <t>Alfalfa en rama 1ª calidad</t>
  </si>
  <si>
    <t>Alfalfa en rama 2ª calidad</t>
  </si>
  <si>
    <t>s/almacén entrada</t>
  </si>
  <si>
    <t>Pepino español</t>
  </si>
  <si>
    <t>Calabacín</t>
  </si>
  <si>
    <t>Veza forraje</t>
  </si>
  <si>
    <t>Alubia verde</t>
  </si>
  <si>
    <t>Tomate</t>
  </si>
  <si>
    <t>Pepino francés</t>
  </si>
  <si>
    <t>Patata jaerla</t>
  </si>
  <si>
    <t>s/cotiz.</t>
  </si>
  <si>
    <t>Alubia pocha</t>
  </si>
  <si>
    <t>Pimiento verde cristal</t>
  </si>
  <si>
    <t>Pimiento verde italiano</t>
  </si>
  <si>
    <t>Melocotón amarillo</t>
  </si>
  <si>
    <t>Meloccotón rojo</t>
  </si>
  <si>
    <t>Nectarina amarilla</t>
  </si>
  <si>
    <t>Nectarina roja</t>
  </si>
  <si>
    <t>67 y +</t>
  </si>
  <si>
    <t>65 y +</t>
  </si>
  <si>
    <t>Seleccionado 67 y +</t>
  </si>
  <si>
    <t>Seleccionado 65 y +</t>
  </si>
  <si>
    <t xml:space="preserve">DEL 23 AL 30 DE JULIO DE 2004 </t>
  </si>
  <si>
    <t>Cerdo cebado en euros/Kg. vivo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</si>
</sst>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8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174" fontId="2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6</xdr:col>
      <xdr:colOff>1571625</xdr:colOff>
      <xdr:row>30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6286500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6</xdr:col>
      <xdr:colOff>1562100</xdr:colOff>
      <xdr:row>41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8591550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115</xdr:row>
      <xdr:rowOff>0</xdr:rowOff>
    </xdr:from>
    <xdr:to>
      <xdr:col>6</xdr:col>
      <xdr:colOff>1562100</xdr:colOff>
      <xdr:row>115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4098250"/>
          <a:ext cx="6134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173</xdr:row>
      <xdr:rowOff>0</xdr:rowOff>
    </xdr:from>
    <xdr:to>
      <xdr:col>7</xdr:col>
      <xdr:colOff>0</xdr:colOff>
      <xdr:row>173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6252150"/>
          <a:ext cx="621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306</xdr:row>
      <xdr:rowOff>0</xdr:rowOff>
    </xdr:from>
    <xdr:to>
      <xdr:col>6</xdr:col>
      <xdr:colOff>1562100</xdr:colOff>
      <xdr:row>306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4122300"/>
          <a:ext cx="6134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51"/>
  <sheetViews>
    <sheetView tabSelected="1" workbookViewId="0" topLeftCell="A1">
      <selection activeCell="A1" sqref="A1"/>
    </sheetView>
  </sheetViews>
  <sheetFormatPr defaultColWidth="11.421875" defaultRowHeight="16.5" customHeight="1"/>
  <cols>
    <col min="1" max="1" width="35.00390625" style="3" customWidth="1"/>
    <col min="2" max="2" width="9.00390625" style="3" customWidth="1"/>
    <col min="3" max="3" width="7.851562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4.57421875" style="3" customWidth="1"/>
    <col min="8" max="8" width="8.140625" style="3" customWidth="1"/>
    <col min="9" max="9" width="1.28515625" style="3" customWidth="1"/>
    <col min="10" max="10" width="7.57421875" style="3" customWidth="1"/>
    <col min="11" max="16384" width="25.00390625" style="3" customWidth="1"/>
  </cols>
  <sheetData>
    <row r="4" spans="1:7" ht="16.5" customHeight="1">
      <c r="A4" s="42" t="s">
        <v>131</v>
      </c>
      <c r="B4" s="42"/>
      <c r="C4" s="42"/>
      <c r="D4" s="42"/>
      <c r="E4" s="42"/>
      <c r="F4" s="42"/>
      <c r="G4" s="42"/>
    </row>
    <row r="5" spans="1:10" ht="16.5" customHeight="1">
      <c r="A5" s="43" t="s">
        <v>215</v>
      </c>
      <c r="B5" s="43"/>
      <c r="C5" s="43"/>
      <c r="D5" s="43"/>
      <c r="E5" s="43"/>
      <c r="F5" s="43"/>
      <c r="G5" s="43"/>
      <c r="H5" s="30"/>
      <c r="I5" s="30"/>
      <c r="J5" s="30"/>
    </row>
    <row r="6" spans="1:10" ht="16.5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6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8" ht="16.5" customHeight="1">
      <c r="A8" s="5" t="s">
        <v>58</v>
      </c>
      <c r="B8" s="6"/>
      <c r="C8" s="6"/>
      <c r="H8" s="23"/>
    </row>
    <row r="9" spans="2:10" ht="16.5" customHeight="1">
      <c r="B9" s="8"/>
      <c r="C9" s="9"/>
      <c r="D9" s="10"/>
      <c r="E9" s="11"/>
      <c r="F9" s="10"/>
      <c r="H9" s="9"/>
      <c r="I9" s="10"/>
      <c r="J9" s="11"/>
    </row>
    <row r="10" spans="1:10" ht="16.5" customHeight="1">
      <c r="A10" s="39" t="s">
        <v>192</v>
      </c>
      <c r="B10" s="1" t="s">
        <v>6</v>
      </c>
      <c r="C10" s="1" t="s">
        <v>112</v>
      </c>
      <c r="D10" s="1"/>
      <c r="E10" s="1"/>
      <c r="F10" s="1" t="s">
        <v>12</v>
      </c>
      <c r="G10" s="2" t="s">
        <v>7</v>
      </c>
      <c r="H10" s="1" t="s">
        <v>112</v>
      </c>
      <c r="I10" s="1"/>
      <c r="J10" s="1"/>
    </row>
    <row r="11" spans="1:10" ht="16.5" customHeight="1">
      <c r="A11" s="3" t="s">
        <v>193</v>
      </c>
      <c r="B11" s="8" t="s">
        <v>10</v>
      </c>
      <c r="C11" s="9">
        <v>114.19</v>
      </c>
      <c r="D11" s="10" t="s">
        <v>11</v>
      </c>
      <c r="E11" s="11">
        <v>120.2</v>
      </c>
      <c r="F11" s="10">
        <f>(C11+E11)/2-(H11+J11)/2</f>
        <v>0</v>
      </c>
      <c r="G11" s="3" t="s">
        <v>195</v>
      </c>
      <c r="H11" s="9">
        <v>114.19</v>
      </c>
      <c r="I11" s="10" t="s">
        <v>11</v>
      </c>
      <c r="J11" s="11">
        <v>120.2</v>
      </c>
    </row>
    <row r="12" spans="1:10" ht="16.5" customHeight="1">
      <c r="A12" s="3" t="s">
        <v>194</v>
      </c>
      <c r="B12" s="8" t="s">
        <v>10</v>
      </c>
      <c r="C12" s="9">
        <v>102.17</v>
      </c>
      <c r="D12" s="10" t="s">
        <v>11</v>
      </c>
      <c r="E12" s="11">
        <v>108.18</v>
      </c>
      <c r="F12" s="10">
        <f>(C12+E12)/2-(H12+J12)/2</f>
        <v>0</v>
      </c>
      <c r="G12" s="3" t="s">
        <v>195</v>
      </c>
      <c r="H12" s="9">
        <v>102.17</v>
      </c>
      <c r="I12" s="10" t="s">
        <v>11</v>
      </c>
      <c r="J12" s="11">
        <v>108.18</v>
      </c>
    </row>
    <row r="13" spans="1:10" ht="16.5" customHeight="1">
      <c r="A13" s="3" t="s">
        <v>198</v>
      </c>
      <c r="B13" s="8" t="s">
        <v>10</v>
      </c>
      <c r="C13" s="9">
        <v>84.14</v>
      </c>
      <c r="D13" s="10" t="s">
        <v>11</v>
      </c>
      <c r="E13" s="11">
        <v>90.15</v>
      </c>
      <c r="F13" s="10">
        <f>(C13+E13)/2-(H13+J13)/2</f>
        <v>0</v>
      </c>
      <c r="G13" s="3" t="s">
        <v>195</v>
      </c>
      <c r="H13" s="9">
        <v>84.14</v>
      </c>
      <c r="I13" s="10" t="s">
        <v>11</v>
      </c>
      <c r="J13" s="11">
        <v>90.15</v>
      </c>
    </row>
    <row r="14" spans="2:10" ht="16.5" customHeight="1">
      <c r="B14" s="8"/>
      <c r="C14" s="9"/>
      <c r="D14" s="10"/>
      <c r="E14" s="11"/>
      <c r="F14" s="10"/>
      <c r="H14" s="9"/>
      <c r="I14" s="10"/>
      <c r="J14" s="11"/>
    </row>
    <row r="15" spans="1:10" ht="16.5" customHeight="1">
      <c r="A15" s="7" t="s">
        <v>59</v>
      </c>
      <c r="B15" s="1" t="s">
        <v>6</v>
      </c>
      <c r="C15" s="1" t="s">
        <v>112</v>
      </c>
      <c r="D15" s="1"/>
      <c r="E15" s="1"/>
      <c r="F15" s="1" t="s">
        <v>12</v>
      </c>
      <c r="G15" s="2" t="s">
        <v>7</v>
      </c>
      <c r="H15" s="1" t="s">
        <v>112</v>
      </c>
      <c r="I15" s="1"/>
      <c r="J15" s="1"/>
    </row>
    <row r="16" spans="1:10" ht="16.5" customHeight="1">
      <c r="A16" s="7" t="s">
        <v>168</v>
      </c>
      <c r="B16" s="1"/>
      <c r="C16" s="1"/>
      <c r="D16" s="1"/>
      <c r="E16" s="1"/>
      <c r="F16" s="1"/>
      <c r="G16" s="2"/>
      <c r="H16" s="1"/>
      <c r="I16" s="1"/>
      <c r="J16" s="1"/>
    </row>
    <row r="17" spans="1:10" ht="16.5" customHeight="1">
      <c r="A17" s="3" t="s">
        <v>2</v>
      </c>
      <c r="B17" s="8" t="s">
        <v>10</v>
      </c>
      <c r="C17" s="9">
        <v>111</v>
      </c>
      <c r="D17" s="10" t="s">
        <v>11</v>
      </c>
      <c r="E17" s="11">
        <v>116</v>
      </c>
      <c r="F17" s="10">
        <f>(C17+E17)/2-(H17+J17)/2</f>
        <v>0</v>
      </c>
      <c r="G17" s="3" t="s">
        <v>14</v>
      </c>
      <c r="H17" s="9">
        <v>111</v>
      </c>
      <c r="I17" s="10" t="s">
        <v>11</v>
      </c>
      <c r="J17" s="9">
        <v>116</v>
      </c>
    </row>
    <row r="18" spans="1:10" ht="16.5" customHeight="1">
      <c r="A18" s="3" t="s">
        <v>1</v>
      </c>
      <c r="B18" s="8" t="s">
        <v>10</v>
      </c>
      <c r="C18" s="9">
        <v>124</v>
      </c>
      <c r="D18" s="10" t="s">
        <v>11</v>
      </c>
      <c r="E18" s="11">
        <v>126</v>
      </c>
      <c r="F18" s="10">
        <f>(C18+E18)/2-(H18+J18)/2</f>
        <v>1</v>
      </c>
      <c r="G18" s="3" t="s">
        <v>135</v>
      </c>
      <c r="H18" s="9">
        <v>123</v>
      </c>
      <c r="I18" s="10" t="s">
        <v>11</v>
      </c>
      <c r="J18" s="9">
        <v>125</v>
      </c>
    </row>
    <row r="19" spans="1:10" ht="16.5" customHeight="1">
      <c r="A19" s="3" t="s">
        <v>0</v>
      </c>
      <c r="B19" s="8" t="s">
        <v>9</v>
      </c>
      <c r="C19" s="9">
        <v>162</v>
      </c>
      <c r="D19" s="10" t="s">
        <v>11</v>
      </c>
      <c r="E19" s="11">
        <v>165</v>
      </c>
      <c r="F19" s="10">
        <f>(C19+E19)/2-(H19+J19)/2</f>
        <v>0</v>
      </c>
      <c r="G19" s="3" t="s">
        <v>139</v>
      </c>
      <c r="H19" s="9">
        <v>162</v>
      </c>
      <c r="I19" s="10" t="s">
        <v>11</v>
      </c>
      <c r="J19" s="11">
        <v>165</v>
      </c>
    </row>
    <row r="20" spans="1:13" ht="16.5" customHeight="1">
      <c r="A20" s="3" t="s">
        <v>149</v>
      </c>
      <c r="B20" s="8" t="s">
        <v>10</v>
      </c>
      <c r="C20" s="9" t="s">
        <v>203</v>
      </c>
      <c r="D20" s="10" t="s">
        <v>11</v>
      </c>
      <c r="E20" s="11" t="s">
        <v>203</v>
      </c>
      <c r="F20" s="10"/>
      <c r="G20" s="3" t="s">
        <v>150</v>
      </c>
      <c r="H20" s="9" t="s">
        <v>203</v>
      </c>
      <c r="I20" s="10" t="s">
        <v>11</v>
      </c>
      <c r="J20" s="9" t="s">
        <v>203</v>
      </c>
      <c r="M20" s="12"/>
    </row>
    <row r="21" spans="1:13" ht="16.5" customHeight="1">
      <c r="A21" s="3" t="s">
        <v>151</v>
      </c>
      <c r="B21" s="8" t="s">
        <v>10</v>
      </c>
      <c r="C21" s="9">
        <v>141</v>
      </c>
      <c r="D21" s="10" t="s">
        <v>11</v>
      </c>
      <c r="E21" s="11">
        <v>147</v>
      </c>
      <c r="F21" s="10">
        <f>(C21+E21)/2-(H21+J21)/2</f>
        <v>3</v>
      </c>
      <c r="G21" s="3" t="s">
        <v>152</v>
      </c>
      <c r="H21" s="9">
        <v>138</v>
      </c>
      <c r="I21" s="10" t="s">
        <v>11</v>
      </c>
      <c r="J21" s="9">
        <v>144</v>
      </c>
      <c r="M21" s="12"/>
    </row>
    <row r="22" spans="1:13" ht="16.5" customHeight="1">
      <c r="A22" s="3" t="s">
        <v>106</v>
      </c>
      <c r="B22" s="8" t="s">
        <v>10</v>
      </c>
      <c r="C22" s="9">
        <v>133</v>
      </c>
      <c r="D22" s="10" t="s">
        <v>11</v>
      </c>
      <c r="E22" s="11">
        <v>136</v>
      </c>
      <c r="F22" s="10">
        <f>(C22+E22)/2-(H22+J22)/2</f>
        <v>3</v>
      </c>
      <c r="G22" s="3" t="s">
        <v>14</v>
      </c>
      <c r="H22" s="9">
        <v>130</v>
      </c>
      <c r="I22" s="10" t="s">
        <v>11</v>
      </c>
      <c r="J22" s="9">
        <v>133</v>
      </c>
      <c r="M22" s="12"/>
    </row>
    <row r="23" spans="1:13" ht="16.5" customHeight="1">
      <c r="A23" s="39" t="s">
        <v>169</v>
      </c>
      <c r="B23" s="8"/>
      <c r="C23" s="9"/>
      <c r="D23" s="10"/>
      <c r="E23" s="11"/>
      <c r="F23" s="10"/>
      <c r="H23" s="9"/>
      <c r="I23" s="10"/>
      <c r="J23" s="11"/>
      <c r="M23" s="12"/>
    </row>
    <row r="24" spans="1:13" ht="16.5" customHeight="1">
      <c r="A24" s="39" t="s">
        <v>186</v>
      </c>
      <c r="B24" s="8"/>
      <c r="C24" s="9"/>
      <c r="D24" s="10"/>
      <c r="E24" s="11"/>
      <c r="F24" s="10"/>
      <c r="H24" s="9"/>
      <c r="I24" s="10"/>
      <c r="J24" s="11"/>
      <c r="M24" s="12"/>
    </row>
    <row r="25" spans="1:13" ht="16.5" customHeight="1">
      <c r="A25" s="3" t="s">
        <v>13</v>
      </c>
      <c r="B25" s="8" t="s">
        <v>10</v>
      </c>
      <c r="C25" s="9">
        <v>144.24</v>
      </c>
      <c r="D25" s="10" t="s">
        <v>11</v>
      </c>
      <c r="E25" s="11">
        <v>150.25</v>
      </c>
      <c r="F25" s="10">
        <f>(C25+E25)/2-(H25+J25)/2</f>
        <v>0</v>
      </c>
      <c r="G25" s="3" t="s">
        <v>15</v>
      </c>
      <c r="H25" s="9">
        <v>144.24</v>
      </c>
      <c r="I25" s="10" t="s">
        <v>11</v>
      </c>
      <c r="J25" s="11">
        <v>150.25</v>
      </c>
      <c r="K25" s="9"/>
      <c r="L25" s="10"/>
      <c r="M25" s="11"/>
    </row>
    <row r="26" spans="1:13" ht="16.5" customHeight="1">
      <c r="A26" s="3" t="s">
        <v>3</v>
      </c>
      <c r="B26" s="8" t="s">
        <v>10</v>
      </c>
      <c r="C26" s="9">
        <v>136.22</v>
      </c>
      <c r="D26" s="10" t="s">
        <v>11</v>
      </c>
      <c r="E26" s="11">
        <v>138.23</v>
      </c>
      <c r="F26" s="10">
        <f>(C26+E26)/2-(H26+J26)/2</f>
        <v>0</v>
      </c>
      <c r="G26" s="3" t="s">
        <v>15</v>
      </c>
      <c r="H26" s="9">
        <v>136.22</v>
      </c>
      <c r="I26" s="10" t="s">
        <v>11</v>
      </c>
      <c r="J26" s="11">
        <v>138.23</v>
      </c>
      <c r="K26" s="9"/>
      <c r="L26" s="10"/>
      <c r="M26" s="11"/>
    </row>
    <row r="27" spans="1:13" ht="16.5" customHeight="1">
      <c r="A27" s="39" t="s">
        <v>187</v>
      </c>
      <c r="B27" s="8"/>
      <c r="C27" s="9"/>
      <c r="D27" s="10"/>
      <c r="E27" s="11"/>
      <c r="F27" s="10"/>
      <c r="H27" s="9"/>
      <c r="I27" s="10"/>
      <c r="J27" s="11"/>
      <c r="K27" s="9"/>
      <c r="L27" s="10"/>
      <c r="M27" s="11"/>
    </row>
    <row r="28" spans="1:13" ht="16.5" customHeight="1">
      <c r="A28" s="3" t="s">
        <v>188</v>
      </c>
      <c r="B28" s="8" t="s">
        <v>8</v>
      </c>
      <c r="C28" s="9">
        <v>90.15</v>
      </c>
      <c r="D28" s="10" t="s">
        <v>11</v>
      </c>
      <c r="E28" s="11">
        <v>96.16</v>
      </c>
      <c r="F28" s="10">
        <f>(C28+E28)/2-(H28+J28)/2</f>
        <v>0</v>
      </c>
      <c r="G28" s="3" t="s">
        <v>16</v>
      </c>
      <c r="H28" s="9">
        <v>90.15</v>
      </c>
      <c r="I28" s="10" t="s">
        <v>11</v>
      </c>
      <c r="J28" s="11">
        <v>96.16</v>
      </c>
      <c r="K28" s="9"/>
      <c r="L28" s="10"/>
      <c r="M28" s="11"/>
    </row>
    <row r="29" spans="1:13" ht="16.5" customHeight="1">
      <c r="A29" s="3" t="s">
        <v>189</v>
      </c>
      <c r="B29" s="8" t="s">
        <v>8</v>
      </c>
      <c r="C29" s="9">
        <v>120.2</v>
      </c>
      <c r="D29" s="10" t="s">
        <v>11</v>
      </c>
      <c r="E29" s="11">
        <v>126.21</v>
      </c>
      <c r="F29" s="10">
        <f>(C29+E29)/2-(H29+J29)/2</f>
        <v>0</v>
      </c>
      <c r="G29" s="3" t="s">
        <v>191</v>
      </c>
      <c r="H29" s="9">
        <v>120.2</v>
      </c>
      <c r="I29" s="10" t="s">
        <v>11</v>
      </c>
      <c r="J29" s="11">
        <v>126.21</v>
      </c>
      <c r="K29" s="9"/>
      <c r="L29" s="10"/>
      <c r="M29" s="11"/>
    </row>
    <row r="30" spans="1:13" ht="16.5" customHeight="1">
      <c r="A30" s="3" t="s">
        <v>190</v>
      </c>
      <c r="B30" s="8" t="s">
        <v>8</v>
      </c>
      <c r="C30" s="9">
        <v>111.19</v>
      </c>
      <c r="D30" s="10" t="s">
        <v>11</v>
      </c>
      <c r="E30" s="11">
        <v>117.2</v>
      </c>
      <c r="F30" s="10">
        <f>(C30+E30)/2-(H30+J30)/2</f>
        <v>0</v>
      </c>
      <c r="G30" s="3" t="s">
        <v>191</v>
      </c>
      <c r="H30" s="9">
        <v>111.19</v>
      </c>
      <c r="I30" s="10" t="s">
        <v>11</v>
      </c>
      <c r="J30" s="11">
        <v>117.2</v>
      </c>
      <c r="K30" s="9"/>
      <c r="L30" s="10"/>
      <c r="M30" s="11"/>
    </row>
    <row r="31" spans="2:13" ht="16.5" customHeight="1">
      <c r="B31" s="8"/>
      <c r="C31" s="9"/>
      <c r="D31" s="10"/>
      <c r="E31" s="11"/>
      <c r="F31" s="10"/>
      <c r="H31" s="9"/>
      <c r="I31" s="10"/>
      <c r="J31" s="11"/>
      <c r="K31" s="9"/>
      <c r="L31" s="10"/>
      <c r="M31" s="11"/>
    </row>
    <row r="32" spans="2:13" ht="16.5" customHeight="1">
      <c r="B32" s="8"/>
      <c r="C32" s="9"/>
      <c r="D32" s="10"/>
      <c r="E32" s="11"/>
      <c r="F32" s="10"/>
      <c r="H32" s="9"/>
      <c r="I32" s="10"/>
      <c r="J32" s="11"/>
      <c r="K32" s="9"/>
      <c r="L32" s="10"/>
      <c r="M32" s="11"/>
    </row>
    <row r="33" spans="1:13" ht="16.5" customHeight="1">
      <c r="A33" s="5" t="s">
        <v>4</v>
      </c>
      <c r="K33" s="9"/>
      <c r="L33"/>
      <c r="M33"/>
    </row>
    <row r="34" ht="16.5" customHeight="1">
      <c r="M34" s="12"/>
    </row>
    <row r="35" ht="16.5" customHeight="1">
      <c r="A35" s="7" t="s">
        <v>125</v>
      </c>
    </row>
    <row r="36" spans="1:10" ht="16.5" customHeight="1">
      <c r="A36" s="2" t="s">
        <v>162</v>
      </c>
      <c r="B36" s="1" t="s">
        <v>6</v>
      </c>
      <c r="C36" s="1" t="s">
        <v>113</v>
      </c>
      <c r="D36" s="1"/>
      <c r="E36" s="1"/>
      <c r="F36" s="1" t="s">
        <v>12</v>
      </c>
      <c r="G36" s="1" t="s">
        <v>117</v>
      </c>
      <c r="H36" s="1" t="s">
        <v>113</v>
      </c>
      <c r="I36" s="1"/>
      <c r="J36" s="1"/>
    </row>
    <row r="37" spans="1:10" ht="16.5" customHeight="1">
      <c r="A37" s="3" t="s">
        <v>140</v>
      </c>
      <c r="B37" s="8" t="s">
        <v>10</v>
      </c>
      <c r="C37" s="12">
        <v>0.66</v>
      </c>
      <c r="D37" s="10" t="s">
        <v>11</v>
      </c>
      <c r="E37" s="11">
        <v>0.69</v>
      </c>
      <c r="F37" s="10">
        <f>(C37+E37)/2-(H37+J37)/2</f>
        <v>0</v>
      </c>
      <c r="G37" s="31">
        <v>0.66</v>
      </c>
      <c r="H37" s="12">
        <v>0.66</v>
      </c>
      <c r="I37" s="10" t="s">
        <v>11</v>
      </c>
      <c r="J37" s="11">
        <v>0.69</v>
      </c>
    </row>
    <row r="38" spans="1:10" ht="16.5" customHeight="1">
      <c r="A38" s="3" t="s">
        <v>163</v>
      </c>
      <c r="B38" s="8" t="s">
        <v>10</v>
      </c>
      <c r="C38" s="12">
        <v>0.59</v>
      </c>
      <c r="D38" s="10" t="s">
        <v>11</v>
      </c>
      <c r="E38" s="11">
        <v>0.6</v>
      </c>
      <c r="F38" s="10">
        <f>(C38+E38)/2-(H38+J38)/2</f>
        <v>0</v>
      </c>
      <c r="G38" s="31">
        <v>0.6</v>
      </c>
      <c r="H38" s="12">
        <v>0.59</v>
      </c>
      <c r="I38" s="10" t="s">
        <v>11</v>
      </c>
      <c r="J38" s="11">
        <v>0.6</v>
      </c>
    </row>
    <row r="39" spans="1:10" ht="16.5" customHeight="1">
      <c r="A39" s="3" t="s">
        <v>170</v>
      </c>
      <c r="B39" s="8" t="s">
        <v>10</v>
      </c>
      <c r="C39" s="12">
        <v>0.36</v>
      </c>
      <c r="D39" s="10" t="s">
        <v>11</v>
      </c>
      <c r="E39" s="11">
        <v>0.37</v>
      </c>
      <c r="F39" s="10">
        <f>(C39+E39)/2-(H39+J39)/2</f>
        <v>0</v>
      </c>
      <c r="G39" s="31">
        <v>0.367</v>
      </c>
      <c r="H39" s="12">
        <v>0.36</v>
      </c>
      <c r="I39" s="10" t="s">
        <v>11</v>
      </c>
      <c r="J39" s="11">
        <v>0.37</v>
      </c>
    </row>
    <row r="40" spans="1:10" ht="16.5" customHeight="1">
      <c r="A40" s="3" t="s">
        <v>141</v>
      </c>
      <c r="B40" s="8" t="s">
        <v>10</v>
      </c>
      <c r="C40" s="12">
        <v>0.35</v>
      </c>
      <c r="D40" s="10" t="s">
        <v>11</v>
      </c>
      <c r="E40" s="11">
        <v>0.36</v>
      </c>
      <c r="F40" s="10">
        <f>(C40+E40)/2-(H40+J40)/2</f>
        <v>0</v>
      </c>
      <c r="G40" s="31">
        <v>0.35</v>
      </c>
      <c r="H40" s="12">
        <v>0.35</v>
      </c>
      <c r="I40" s="10" t="s">
        <v>11</v>
      </c>
      <c r="J40" s="11">
        <v>0.36</v>
      </c>
    </row>
    <row r="41" spans="1:10" ht="16.5" customHeight="1">
      <c r="A41" s="3" t="s">
        <v>142</v>
      </c>
      <c r="B41" s="8" t="s">
        <v>10</v>
      </c>
      <c r="C41" s="12">
        <v>0.54</v>
      </c>
      <c r="D41" s="10" t="s">
        <v>11</v>
      </c>
      <c r="E41" s="11">
        <v>0.63</v>
      </c>
      <c r="F41" s="10">
        <f>(C41+E41)/2-(H41+J41)/2</f>
        <v>0</v>
      </c>
      <c r="G41" s="31">
        <v>0.59</v>
      </c>
      <c r="H41" s="12">
        <v>0.54</v>
      </c>
      <c r="I41" s="10" t="s">
        <v>11</v>
      </c>
      <c r="J41" s="11">
        <v>0.63</v>
      </c>
    </row>
    <row r="42" spans="2:10" ht="16.5" customHeight="1">
      <c r="B42" s="8"/>
      <c r="C42" s="12"/>
      <c r="D42" s="10"/>
      <c r="E42" s="11"/>
      <c r="F42" s="10"/>
      <c r="G42" s="31"/>
      <c r="H42" s="12"/>
      <c r="I42" s="10"/>
      <c r="J42" s="11"/>
    </row>
    <row r="43" spans="1:10" ht="16.5" customHeight="1">
      <c r="A43" s="7" t="s">
        <v>184</v>
      </c>
      <c r="B43" s="8"/>
      <c r="C43" s="12"/>
      <c r="D43" s="10"/>
      <c r="E43" s="11"/>
      <c r="F43" s="10"/>
      <c r="G43" s="31"/>
      <c r="H43" s="12"/>
      <c r="I43" s="10"/>
      <c r="J43" s="11"/>
    </row>
    <row r="44" spans="1:10" ht="16.5" customHeight="1">
      <c r="A44" s="2" t="s">
        <v>162</v>
      </c>
      <c r="B44" s="1" t="s">
        <v>6</v>
      </c>
      <c r="C44" s="1" t="s">
        <v>113</v>
      </c>
      <c r="D44" s="1"/>
      <c r="E44" s="1"/>
      <c r="F44" s="1" t="s">
        <v>12</v>
      </c>
      <c r="G44" s="1" t="s">
        <v>117</v>
      </c>
      <c r="H44" s="1" t="s">
        <v>113</v>
      </c>
      <c r="I44" s="1"/>
      <c r="J44" s="1"/>
    </row>
    <row r="45" spans="1:10" ht="16.5" customHeight="1">
      <c r="A45" s="3" t="s">
        <v>185</v>
      </c>
      <c r="B45" s="8" t="s">
        <v>10</v>
      </c>
      <c r="C45" s="12">
        <v>0.3</v>
      </c>
      <c r="D45" s="10" t="s">
        <v>11</v>
      </c>
      <c r="E45" s="11">
        <v>0.31</v>
      </c>
      <c r="F45" s="10">
        <f>(C45+E45)/2-(H45+J45)/2</f>
        <v>0</v>
      </c>
      <c r="G45" s="31">
        <v>0.296</v>
      </c>
      <c r="H45" s="12">
        <v>0.3</v>
      </c>
      <c r="I45" s="10" t="s">
        <v>11</v>
      </c>
      <c r="J45" s="11">
        <v>0.31</v>
      </c>
    </row>
    <row r="47" ht="16.5" customHeight="1">
      <c r="A47" s="5" t="s">
        <v>60</v>
      </c>
    </row>
    <row r="48" spans="2:10" ht="16.5" customHeight="1">
      <c r="B48" s="8"/>
      <c r="C48" s="9"/>
      <c r="D48" s="10"/>
      <c r="E48" s="11"/>
      <c r="F48" s="10"/>
      <c r="H48" s="9"/>
      <c r="I48" s="10"/>
      <c r="J48" s="11"/>
    </row>
    <row r="49" ht="16.5" customHeight="1">
      <c r="A49" s="7" t="s">
        <v>61</v>
      </c>
    </row>
    <row r="50" spans="1:10" ht="16.5" customHeight="1">
      <c r="A50" s="7" t="s">
        <v>62</v>
      </c>
      <c r="B50" s="1" t="s">
        <v>6</v>
      </c>
      <c r="C50" s="1" t="s">
        <v>114</v>
      </c>
      <c r="D50" s="21"/>
      <c r="E50" s="2"/>
      <c r="F50" s="1" t="s">
        <v>12</v>
      </c>
      <c r="G50" s="2" t="s">
        <v>7</v>
      </c>
      <c r="H50" s="1" t="s">
        <v>114</v>
      </c>
      <c r="I50" s="21"/>
      <c r="J50" s="2"/>
    </row>
    <row r="51" spans="1:10" ht="16.5" customHeight="1">
      <c r="A51" s="3" t="s">
        <v>133</v>
      </c>
      <c r="B51" s="8" t="s">
        <v>9</v>
      </c>
      <c r="C51" s="9">
        <v>0.27</v>
      </c>
      <c r="D51" s="10" t="s">
        <v>11</v>
      </c>
      <c r="E51" s="11">
        <v>0.3</v>
      </c>
      <c r="F51" s="10">
        <f aca="true" t="shared" si="0" ref="F51:F61">(C51+E51)/2-(H51+J51)/2</f>
        <v>0</v>
      </c>
      <c r="G51" s="3" t="s">
        <v>23</v>
      </c>
      <c r="H51" s="9">
        <v>0.27</v>
      </c>
      <c r="I51" s="10" t="s">
        <v>11</v>
      </c>
      <c r="J51" s="11">
        <v>0.3</v>
      </c>
    </row>
    <row r="52" spans="1:10" ht="16.5" customHeight="1">
      <c r="A52" s="3" t="s">
        <v>134</v>
      </c>
      <c r="B52" s="8" t="s">
        <v>9</v>
      </c>
      <c r="C52" s="9">
        <v>0.24</v>
      </c>
      <c r="D52" s="10" t="s">
        <v>11</v>
      </c>
      <c r="E52" s="11">
        <v>0.27</v>
      </c>
      <c r="F52" s="10">
        <f t="shared" si="0"/>
        <v>0</v>
      </c>
      <c r="G52" s="3" t="s">
        <v>23</v>
      </c>
      <c r="H52" s="9">
        <v>0.24</v>
      </c>
      <c r="I52" s="10" t="s">
        <v>11</v>
      </c>
      <c r="J52" s="11">
        <v>0.27</v>
      </c>
    </row>
    <row r="53" spans="1:10" ht="16.5" customHeight="1">
      <c r="A53" s="3" t="s">
        <v>204</v>
      </c>
      <c r="B53" s="8" t="s">
        <v>9</v>
      </c>
      <c r="C53" s="9">
        <v>3.61</v>
      </c>
      <c r="D53" s="10" t="s">
        <v>11</v>
      </c>
      <c r="E53" s="11">
        <v>4.21</v>
      </c>
      <c r="F53" s="10">
        <f>(C53+E53)/2-(H53+J53)/2</f>
        <v>0</v>
      </c>
      <c r="G53" s="3" t="s">
        <v>23</v>
      </c>
      <c r="H53" s="9">
        <v>3.61</v>
      </c>
      <c r="I53" s="10" t="s">
        <v>11</v>
      </c>
      <c r="J53" s="11">
        <v>4.21</v>
      </c>
    </row>
    <row r="54" spans="1:10" ht="16.5" customHeight="1">
      <c r="A54" s="3" t="s">
        <v>199</v>
      </c>
      <c r="B54" s="8" t="s">
        <v>9</v>
      </c>
      <c r="C54" s="9">
        <v>1.68</v>
      </c>
      <c r="D54" s="10" t="s">
        <v>11</v>
      </c>
      <c r="E54" s="11">
        <v>1.8</v>
      </c>
      <c r="F54" s="10">
        <f>(C54+E54)/2-(H54+J54)/2</f>
        <v>0</v>
      </c>
      <c r="G54" s="3" t="s">
        <v>23</v>
      </c>
      <c r="H54" s="9">
        <v>1.68</v>
      </c>
      <c r="I54" s="10" t="s">
        <v>11</v>
      </c>
      <c r="J54" s="11">
        <v>1.8</v>
      </c>
    </row>
    <row r="55" spans="1:10" ht="16.5" customHeight="1">
      <c r="A55" s="3" t="s">
        <v>156</v>
      </c>
      <c r="B55" s="8" t="s">
        <v>9</v>
      </c>
      <c r="C55" s="9">
        <v>0.27</v>
      </c>
      <c r="D55" s="10" t="s">
        <v>11</v>
      </c>
      <c r="E55" s="11">
        <v>0.3</v>
      </c>
      <c r="F55" s="10">
        <f t="shared" si="0"/>
        <v>0</v>
      </c>
      <c r="G55" s="3" t="s">
        <v>23</v>
      </c>
      <c r="H55" s="9">
        <v>0.27</v>
      </c>
      <c r="I55" s="10" t="s">
        <v>11</v>
      </c>
      <c r="J55" s="11">
        <v>0.3</v>
      </c>
    </row>
    <row r="56" spans="1:10" ht="16.5" customHeight="1">
      <c r="A56" s="3" t="s">
        <v>144</v>
      </c>
      <c r="B56" s="8" t="s">
        <v>145</v>
      </c>
      <c r="C56" s="9">
        <v>1</v>
      </c>
      <c r="D56" s="10" t="s">
        <v>11</v>
      </c>
      <c r="E56" s="11">
        <v>1</v>
      </c>
      <c r="F56" s="10">
        <f t="shared" si="0"/>
        <v>0</v>
      </c>
      <c r="G56" s="3" t="s">
        <v>171</v>
      </c>
      <c r="H56" s="9">
        <v>1</v>
      </c>
      <c r="I56" s="10" t="s">
        <v>11</v>
      </c>
      <c r="J56" s="11">
        <v>1</v>
      </c>
    </row>
    <row r="57" spans="1:10" ht="16.5" customHeight="1">
      <c r="A57" s="3" t="s">
        <v>197</v>
      </c>
      <c r="B57" s="8" t="s">
        <v>9</v>
      </c>
      <c r="C57" s="9">
        <v>0.3</v>
      </c>
      <c r="D57" s="10" t="s">
        <v>11</v>
      </c>
      <c r="E57" s="11">
        <v>0.36</v>
      </c>
      <c r="F57" s="10">
        <f>(C57+E57)/2-(H57+J57)/2</f>
        <v>0</v>
      </c>
      <c r="G57" s="3" t="s">
        <v>23</v>
      </c>
      <c r="H57" s="9">
        <v>0.3</v>
      </c>
      <c r="I57" s="10" t="s">
        <v>11</v>
      </c>
      <c r="J57" s="11">
        <v>0.36</v>
      </c>
    </row>
    <row r="58" spans="1:10" ht="16.5" customHeight="1">
      <c r="A58" s="3" t="s">
        <v>18</v>
      </c>
      <c r="B58" s="8" t="s">
        <v>9</v>
      </c>
      <c r="C58" s="9">
        <v>0.57</v>
      </c>
      <c r="D58" s="10" t="s">
        <v>11</v>
      </c>
      <c r="E58" s="11">
        <v>0.63</v>
      </c>
      <c r="F58" s="10">
        <f t="shared" si="0"/>
        <v>0</v>
      </c>
      <c r="G58" s="3" t="s">
        <v>23</v>
      </c>
      <c r="H58" s="9">
        <v>0.57</v>
      </c>
      <c r="I58" s="10" t="s">
        <v>11</v>
      </c>
      <c r="J58" s="11">
        <v>0.63</v>
      </c>
    </row>
    <row r="59" spans="1:10" ht="16.5" customHeight="1">
      <c r="A59" s="3" t="s">
        <v>19</v>
      </c>
      <c r="B59" s="8" t="s">
        <v>9</v>
      </c>
      <c r="C59" s="9">
        <v>0.36</v>
      </c>
      <c r="D59" s="10" t="s">
        <v>11</v>
      </c>
      <c r="E59" s="11">
        <v>0.42</v>
      </c>
      <c r="F59" s="10">
        <f t="shared" si="0"/>
        <v>0</v>
      </c>
      <c r="G59" s="3" t="s">
        <v>23</v>
      </c>
      <c r="H59" s="9">
        <v>0.36</v>
      </c>
      <c r="I59" s="10" t="s">
        <v>11</v>
      </c>
      <c r="J59" s="11">
        <v>0.42</v>
      </c>
    </row>
    <row r="60" spans="1:10" ht="16.5" customHeight="1">
      <c r="A60" s="3" t="s">
        <v>137</v>
      </c>
      <c r="B60" s="8" t="s">
        <v>9</v>
      </c>
      <c r="C60" s="9">
        <v>0.12</v>
      </c>
      <c r="D60" s="10" t="s">
        <v>11</v>
      </c>
      <c r="E60" s="11">
        <v>0.15</v>
      </c>
      <c r="F60" s="10">
        <f t="shared" si="0"/>
        <v>0</v>
      </c>
      <c r="G60" s="3" t="s">
        <v>23</v>
      </c>
      <c r="H60" s="9">
        <v>0.12</v>
      </c>
      <c r="I60" s="10" t="s">
        <v>11</v>
      </c>
      <c r="J60" s="11">
        <v>0.15</v>
      </c>
    </row>
    <row r="61" spans="1:10" ht="16.5" customHeight="1">
      <c r="A61" s="3" t="s">
        <v>21</v>
      </c>
      <c r="B61" s="8" t="s">
        <v>9</v>
      </c>
      <c r="C61" s="9">
        <v>0.36</v>
      </c>
      <c r="D61" s="10" t="s">
        <v>11</v>
      </c>
      <c r="E61" s="11">
        <v>0.39</v>
      </c>
      <c r="F61" s="10">
        <f t="shared" si="0"/>
        <v>0</v>
      </c>
      <c r="G61" s="3" t="s">
        <v>23</v>
      </c>
      <c r="H61" s="9">
        <v>0.36</v>
      </c>
      <c r="I61" s="10" t="s">
        <v>11</v>
      </c>
      <c r="J61" s="11">
        <v>0.39</v>
      </c>
    </row>
    <row r="62" spans="1:10" ht="16.5" customHeight="1">
      <c r="A62" s="3" t="s">
        <v>202</v>
      </c>
      <c r="B62" s="8" t="s">
        <v>9</v>
      </c>
      <c r="C62" s="9">
        <v>0.21</v>
      </c>
      <c r="D62" s="10" t="s">
        <v>11</v>
      </c>
      <c r="E62" s="11">
        <v>0.24</v>
      </c>
      <c r="F62" s="10">
        <f aca="true" t="shared" si="1" ref="F62:F67">(C62+E62)/2-(H62+J62)/2</f>
        <v>0</v>
      </c>
      <c r="G62" s="3" t="s">
        <v>23</v>
      </c>
      <c r="H62" s="9">
        <v>0.21</v>
      </c>
      <c r="I62" s="10" t="s">
        <v>11</v>
      </c>
      <c r="J62" s="11">
        <v>0.24</v>
      </c>
    </row>
    <row r="63" spans="1:10" ht="16.5" customHeight="1">
      <c r="A63" s="3" t="s">
        <v>196</v>
      </c>
      <c r="B63" s="8" t="s">
        <v>9</v>
      </c>
      <c r="C63" s="9">
        <v>0.3</v>
      </c>
      <c r="D63" s="10" t="s">
        <v>11</v>
      </c>
      <c r="E63" s="11">
        <v>0.36</v>
      </c>
      <c r="F63" s="10">
        <f t="shared" si="1"/>
        <v>0</v>
      </c>
      <c r="G63" s="3" t="s">
        <v>23</v>
      </c>
      <c r="H63" s="9">
        <v>0.3</v>
      </c>
      <c r="I63" s="10" t="s">
        <v>11</v>
      </c>
      <c r="J63" s="11">
        <v>0.36</v>
      </c>
    </row>
    <row r="64" spans="1:10" ht="16.5" customHeight="1">
      <c r="A64" s="3" t="s">
        <v>201</v>
      </c>
      <c r="B64" s="8" t="s">
        <v>9</v>
      </c>
      <c r="C64" s="9">
        <v>0.24</v>
      </c>
      <c r="D64" s="10" t="s">
        <v>11</v>
      </c>
      <c r="E64" s="11">
        <v>0.3</v>
      </c>
      <c r="F64" s="10">
        <f t="shared" si="1"/>
        <v>0</v>
      </c>
      <c r="G64" s="3" t="s">
        <v>23</v>
      </c>
      <c r="H64" s="9">
        <v>0.24</v>
      </c>
      <c r="I64" s="10" t="s">
        <v>11</v>
      </c>
      <c r="J64" s="11">
        <v>0.3</v>
      </c>
    </row>
    <row r="65" spans="1:10" ht="16.5" customHeight="1">
      <c r="A65" s="3" t="s">
        <v>205</v>
      </c>
      <c r="B65" s="8" t="s">
        <v>9</v>
      </c>
      <c r="C65" s="9">
        <v>1.2</v>
      </c>
      <c r="D65" s="10" t="s">
        <v>11</v>
      </c>
      <c r="E65" s="11">
        <v>1.5</v>
      </c>
      <c r="F65" s="10">
        <f t="shared" si="1"/>
        <v>0</v>
      </c>
      <c r="G65" s="3" t="s">
        <v>23</v>
      </c>
      <c r="H65" s="9">
        <v>1.2</v>
      </c>
      <c r="I65" s="10" t="s">
        <v>11</v>
      </c>
      <c r="J65" s="11">
        <v>1.5</v>
      </c>
    </row>
    <row r="66" spans="1:10" ht="16.5" customHeight="1">
      <c r="A66" s="3" t="s">
        <v>206</v>
      </c>
      <c r="B66" s="8" t="s">
        <v>9</v>
      </c>
      <c r="C66" s="9">
        <v>0.42</v>
      </c>
      <c r="D66" s="10" t="s">
        <v>11</v>
      </c>
      <c r="E66" s="11">
        <v>0.48</v>
      </c>
      <c r="F66" s="10">
        <f t="shared" si="1"/>
        <v>0</v>
      </c>
      <c r="G66" s="3" t="s">
        <v>23</v>
      </c>
      <c r="H66" s="9">
        <v>0.42</v>
      </c>
      <c r="I66" s="10" t="s">
        <v>11</v>
      </c>
      <c r="J66" s="11">
        <v>0.48</v>
      </c>
    </row>
    <row r="67" spans="1:10" ht="16.5" customHeight="1">
      <c r="A67" s="3" t="s">
        <v>200</v>
      </c>
      <c r="B67" s="8" t="s">
        <v>9</v>
      </c>
      <c r="C67" s="9">
        <v>0.57</v>
      </c>
      <c r="D67" s="10" t="s">
        <v>11</v>
      </c>
      <c r="E67" s="11">
        <v>0.63</v>
      </c>
      <c r="F67" s="10">
        <f t="shared" si="1"/>
        <v>0</v>
      </c>
      <c r="G67" s="3" t="s">
        <v>23</v>
      </c>
      <c r="H67" s="9">
        <v>0.57</v>
      </c>
      <c r="I67" s="10" t="s">
        <v>11</v>
      </c>
      <c r="J67" s="11">
        <v>0.63</v>
      </c>
    </row>
    <row r="68" spans="2:10" ht="16.5" customHeight="1">
      <c r="B68" s="8"/>
      <c r="C68" s="9"/>
      <c r="D68" s="10"/>
      <c r="E68" s="11"/>
      <c r="F68" s="10"/>
      <c r="H68" s="9"/>
      <c r="I68" s="10"/>
      <c r="J68" s="11"/>
    </row>
    <row r="69" ht="16.5" customHeight="1">
      <c r="A69" s="7" t="s">
        <v>138</v>
      </c>
    </row>
    <row r="70" spans="1:10" ht="16.5" customHeight="1">
      <c r="A70" s="7" t="s">
        <v>62</v>
      </c>
      <c r="B70" s="1" t="s">
        <v>6</v>
      </c>
      <c r="C70" s="1" t="s">
        <v>114</v>
      </c>
      <c r="D70" s="21"/>
      <c r="E70" s="2"/>
      <c r="F70" s="1" t="s">
        <v>12</v>
      </c>
      <c r="G70" s="2" t="s">
        <v>7</v>
      </c>
      <c r="H70" s="1" t="s">
        <v>114</v>
      </c>
      <c r="I70" s="21"/>
      <c r="J70" s="2"/>
    </row>
    <row r="71" spans="1:10" ht="16.5" customHeight="1">
      <c r="A71" s="3" t="s">
        <v>153</v>
      </c>
      <c r="B71" s="8" t="s">
        <v>145</v>
      </c>
      <c r="C71" s="12">
        <v>0.78</v>
      </c>
      <c r="D71" s="10" t="s">
        <v>11</v>
      </c>
      <c r="E71" s="11">
        <v>0.78</v>
      </c>
      <c r="F71" s="10">
        <f aca="true" t="shared" si="2" ref="F71:F77">(C71+E71)/2-(H71+J71)/2</f>
        <v>0</v>
      </c>
      <c r="G71" s="3" t="s">
        <v>146</v>
      </c>
      <c r="H71" s="12">
        <v>0.78</v>
      </c>
      <c r="I71" s="10" t="s">
        <v>11</v>
      </c>
      <c r="J71" s="11">
        <v>0.78</v>
      </c>
    </row>
    <row r="72" spans="1:10" ht="16.5" customHeight="1">
      <c r="A72" s="3" t="s">
        <v>155</v>
      </c>
      <c r="B72" s="8" t="s">
        <v>145</v>
      </c>
      <c r="C72" s="12">
        <v>1.2</v>
      </c>
      <c r="D72" s="10" t="s">
        <v>11</v>
      </c>
      <c r="E72" s="11">
        <v>1.2</v>
      </c>
      <c r="F72" s="10">
        <f t="shared" si="2"/>
        <v>0</v>
      </c>
      <c r="G72" s="3" t="s">
        <v>147</v>
      </c>
      <c r="H72" s="12">
        <v>1.2</v>
      </c>
      <c r="I72" s="10" t="s">
        <v>11</v>
      </c>
      <c r="J72" s="11">
        <v>1.2</v>
      </c>
    </row>
    <row r="73" spans="1:10" ht="16.5" customHeight="1">
      <c r="A73" s="3" t="s">
        <v>154</v>
      </c>
      <c r="B73" s="8" t="s">
        <v>145</v>
      </c>
      <c r="C73" s="12">
        <v>1.15</v>
      </c>
      <c r="D73" s="10" t="s">
        <v>11</v>
      </c>
      <c r="E73" s="11">
        <v>1.15</v>
      </c>
      <c r="F73" s="10">
        <f t="shared" si="2"/>
        <v>0</v>
      </c>
      <c r="G73" s="3" t="s">
        <v>146</v>
      </c>
      <c r="H73" s="12">
        <v>1.15</v>
      </c>
      <c r="I73" s="10" t="s">
        <v>11</v>
      </c>
      <c r="J73" s="11">
        <v>1.15</v>
      </c>
    </row>
    <row r="74" spans="1:10" ht="16.5" customHeight="1">
      <c r="A74" s="3" t="s">
        <v>207</v>
      </c>
      <c r="B74" s="8" t="s">
        <v>9</v>
      </c>
      <c r="C74" s="12">
        <v>0.65</v>
      </c>
      <c r="D74" s="10" t="s">
        <v>11</v>
      </c>
      <c r="E74" s="11">
        <v>0.75</v>
      </c>
      <c r="F74" s="10">
        <f t="shared" si="2"/>
        <v>0</v>
      </c>
      <c r="G74" s="3" t="s">
        <v>211</v>
      </c>
      <c r="H74" s="12">
        <v>0.65</v>
      </c>
      <c r="I74" s="10" t="s">
        <v>11</v>
      </c>
      <c r="J74" s="11">
        <v>0.75</v>
      </c>
    </row>
    <row r="75" spans="1:10" ht="16.5" customHeight="1">
      <c r="A75" s="3" t="s">
        <v>208</v>
      </c>
      <c r="B75" s="8" t="s">
        <v>9</v>
      </c>
      <c r="C75" s="12">
        <v>0.5</v>
      </c>
      <c r="D75" s="10" t="s">
        <v>11</v>
      </c>
      <c r="E75" s="11">
        <v>0.6</v>
      </c>
      <c r="F75" s="10">
        <f t="shared" si="2"/>
        <v>0</v>
      </c>
      <c r="G75" s="3" t="s">
        <v>211</v>
      </c>
      <c r="H75" s="12">
        <v>0.5</v>
      </c>
      <c r="I75" s="10" t="s">
        <v>11</v>
      </c>
      <c r="J75" s="11">
        <v>0.6</v>
      </c>
    </row>
    <row r="76" spans="1:10" ht="16.5" customHeight="1">
      <c r="A76" s="3" t="s">
        <v>209</v>
      </c>
      <c r="B76" s="8" t="s">
        <v>9</v>
      </c>
      <c r="C76" s="12">
        <v>0.8</v>
      </c>
      <c r="D76" s="10" t="s">
        <v>11</v>
      </c>
      <c r="E76" s="11">
        <v>0.9</v>
      </c>
      <c r="F76" s="10">
        <f t="shared" si="2"/>
        <v>0</v>
      </c>
      <c r="G76" s="3" t="s">
        <v>212</v>
      </c>
      <c r="H76" s="12">
        <v>0.8</v>
      </c>
      <c r="I76" s="10" t="s">
        <v>11</v>
      </c>
      <c r="J76" s="11">
        <v>0.9</v>
      </c>
    </row>
    <row r="77" spans="1:10" ht="16.5" customHeight="1">
      <c r="A77" s="3" t="s">
        <v>210</v>
      </c>
      <c r="B77" s="8" t="s">
        <v>9</v>
      </c>
      <c r="C77" s="12">
        <v>0.6</v>
      </c>
      <c r="D77" s="10" t="s">
        <v>11</v>
      </c>
      <c r="E77" s="11">
        <v>0.7</v>
      </c>
      <c r="F77" s="10">
        <f t="shared" si="2"/>
        <v>0</v>
      </c>
      <c r="G77" s="3" t="s">
        <v>212</v>
      </c>
      <c r="H77" s="12">
        <v>0.6</v>
      </c>
      <c r="I77" s="10" t="s">
        <v>11</v>
      </c>
      <c r="J77" s="11">
        <v>0.7</v>
      </c>
    </row>
    <row r="78" spans="2:10" ht="16.5" customHeight="1">
      <c r="B78" s="8"/>
      <c r="C78" s="12"/>
      <c r="D78" s="10"/>
      <c r="E78" s="11"/>
      <c r="F78" s="10"/>
      <c r="H78" s="12"/>
      <c r="I78" s="10"/>
      <c r="J78" s="11"/>
    </row>
    <row r="79" ht="16.5" customHeight="1">
      <c r="A79" s="2" t="s">
        <v>61</v>
      </c>
    </row>
    <row r="80" spans="1:10" ht="16.5" customHeight="1">
      <c r="A80" s="7" t="s">
        <v>103</v>
      </c>
      <c r="B80" s="1" t="s">
        <v>6</v>
      </c>
      <c r="C80" s="1" t="s">
        <v>114</v>
      </c>
      <c r="D80" s="21"/>
      <c r="E80" s="2"/>
      <c r="F80" s="1" t="s">
        <v>12</v>
      </c>
      <c r="G80" s="2" t="s">
        <v>7</v>
      </c>
      <c r="H80" s="1" t="s">
        <v>114</v>
      </c>
      <c r="I80" s="21"/>
      <c r="J80" s="2"/>
    </row>
    <row r="81" spans="1:10" ht="16.5" customHeight="1">
      <c r="A81" s="3" t="s">
        <v>133</v>
      </c>
      <c r="B81" s="8" t="s">
        <v>9</v>
      </c>
      <c r="C81" s="12">
        <v>0.39</v>
      </c>
      <c r="D81" s="10" t="s">
        <v>11</v>
      </c>
      <c r="E81" s="11">
        <v>0.42</v>
      </c>
      <c r="F81" s="10">
        <f aca="true" t="shared" si="3" ref="F81:F90">(C81+E81)/2-(H81+J81)/2</f>
        <v>0</v>
      </c>
      <c r="G81" s="3" t="s">
        <v>24</v>
      </c>
      <c r="H81" s="12">
        <v>0.39</v>
      </c>
      <c r="I81" s="10" t="s">
        <v>11</v>
      </c>
      <c r="J81" s="11">
        <v>0.42</v>
      </c>
    </row>
    <row r="82" spans="1:10" ht="16.5" customHeight="1">
      <c r="A82" s="3" t="s">
        <v>134</v>
      </c>
      <c r="B82" s="8" t="s">
        <v>9</v>
      </c>
      <c r="C82" s="12">
        <v>0.36</v>
      </c>
      <c r="D82" s="10" t="s">
        <v>11</v>
      </c>
      <c r="E82" s="11">
        <v>0.39</v>
      </c>
      <c r="F82" s="10">
        <f t="shared" si="3"/>
        <v>0</v>
      </c>
      <c r="G82" s="3" t="s">
        <v>24</v>
      </c>
      <c r="H82" s="12">
        <v>0.36</v>
      </c>
      <c r="I82" s="10" t="s">
        <v>11</v>
      </c>
      <c r="J82" s="11">
        <v>0.39</v>
      </c>
    </row>
    <row r="83" spans="1:10" ht="16.5" customHeight="1">
      <c r="A83" s="3" t="s">
        <v>204</v>
      </c>
      <c r="B83" s="8" t="s">
        <v>9</v>
      </c>
      <c r="C83" s="12">
        <v>3.91</v>
      </c>
      <c r="D83" s="10" t="s">
        <v>11</v>
      </c>
      <c r="E83" s="11">
        <v>4.51</v>
      </c>
      <c r="F83" s="10">
        <f>(C83+E83)/2-(H83+J83)/2</f>
        <v>0</v>
      </c>
      <c r="G83" s="3" t="s">
        <v>24</v>
      </c>
      <c r="H83" s="12">
        <v>3.91</v>
      </c>
      <c r="I83" s="10" t="s">
        <v>11</v>
      </c>
      <c r="J83" s="11">
        <v>4.51</v>
      </c>
    </row>
    <row r="84" spans="1:10" ht="16.5" customHeight="1">
      <c r="A84" s="3" t="s">
        <v>199</v>
      </c>
      <c r="B84" s="8" t="s">
        <v>9</v>
      </c>
      <c r="C84" s="9">
        <v>1.98</v>
      </c>
      <c r="D84" s="10" t="s">
        <v>11</v>
      </c>
      <c r="E84" s="11">
        <v>2.1</v>
      </c>
      <c r="F84" s="10">
        <f t="shared" si="3"/>
        <v>0</v>
      </c>
      <c r="G84" s="3" t="s">
        <v>24</v>
      </c>
      <c r="H84" s="9">
        <v>1.98</v>
      </c>
      <c r="I84" s="10" t="s">
        <v>11</v>
      </c>
      <c r="J84" s="11">
        <v>2.1</v>
      </c>
    </row>
    <row r="85" spans="1:10" ht="16.5" customHeight="1">
      <c r="A85" s="3" t="s">
        <v>161</v>
      </c>
      <c r="B85" s="8" t="s">
        <v>9</v>
      </c>
      <c r="C85" s="12">
        <v>0.39</v>
      </c>
      <c r="D85" s="10" t="s">
        <v>11</v>
      </c>
      <c r="E85" s="11">
        <v>0.42</v>
      </c>
      <c r="F85" s="10">
        <f t="shared" si="3"/>
        <v>0</v>
      </c>
      <c r="G85" s="3" t="s">
        <v>24</v>
      </c>
      <c r="H85" s="12">
        <v>0.39</v>
      </c>
      <c r="I85" s="10" t="s">
        <v>11</v>
      </c>
      <c r="J85" s="11">
        <v>0.42</v>
      </c>
    </row>
    <row r="86" spans="1:10" ht="16.5" customHeight="1">
      <c r="A86" s="3" t="s">
        <v>197</v>
      </c>
      <c r="B86" s="8" t="s">
        <v>9</v>
      </c>
      <c r="C86" s="9">
        <v>0.42</v>
      </c>
      <c r="D86" s="10" t="s">
        <v>11</v>
      </c>
      <c r="E86" s="11">
        <v>0.48</v>
      </c>
      <c r="F86" s="10">
        <f t="shared" si="3"/>
        <v>0</v>
      </c>
      <c r="G86" s="3" t="s">
        <v>24</v>
      </c>
      <c r="H86" s="9">
        <v>0.42</v>
      </c>
      <c r="I86" s="10" t="s">
        <v>11</v>
      </c>
      <c r="J86" s="11">
        <v>0.48</v>
      </c>
    </row>
    <row r="87" spans="1:10" ht="16.5" customHeight="1">
      <c r="A87" s="3" t="s">
        <v>18</v>
      </c>
      <c r="B87" s="8" t="s">
        <v>9</v>
      </c>
      <c r="C87" s="12">
        <v>0.69</v>
      </c>
      <c r="D87" s="10" t="s">
        <v>11</v>
      </c>
      <c r="E87" s="11">
        <v>0.75</v>
      </c>
      <c r="F87" s="10">
        <f>(C87+E87)/2-(H87+J87)/2</f>
        <v>0</v>
      </c>
      <c r="G87" s="3" t="s">
        <v>24</v>
      </c>
      <c r="H87" s="12">
        <v>0.69</v>
      </c>
      <c r="I87" s="10" t="s">
        <v>11</v>
      </c>
      <c r="J87" s="11">
        <v>0.75</v>
      </c>
    </row>
    <row r="88" spans="1:10" ht="16.5" customHeight="1">
      <c r="A88" s="3" t="s">
        <v>19</v>
      </c>
      <c r="B88" s="8" t="s">
        <v>9</v>
      </c>
      <c r="C88" s="12">
        <v>0.48</v>
      </c>
      <c r="D88" s="10" t="s">
        <v>11</v>
      </c>
      <c r="E88" s="11">
        <v>0.54</v>
      </c>
      <c r="F88" s="10">
        <f t="shared" si="3"/>
        <v>0</v>
      </c>
      <c r="G88" s="3" t="s">
        <v>24</v>
      </c>
      <c r="H88" s="12">
        <v>0.48</v>
      </c>
      <c r="I88" s="10" t="s">
        <v>11</v>
      </c>
      <c r="J88" s="11">
        <v>0.54</v>
      </c>
    </row>
    <row r="89" spans="1:10" ht="16.5" customHeight="1">
      <c r="A89" s="3" t="s">
        <v>137</v>
      </c>
      <c r="B89" s="8" t="s">
        <v>9</v>
      </c>
      <c r="C89" s="12">
        <v>0.21</v>
      </c>
      <c r="D89" s="10" t="s">
        <v>11</v>
      </c>
      <c r="E89" s="11">
        <v>0.24</v>
      </c>
      <c r="F89" s="10">
        <f t="shared" si="3"/>
        <v>0</v>
      </c>
      <c r="G89" s="3" t="s">
        <v>24</v>
      </c>
      <c r="H89" s="12">
        <v>0.21</v>
      </c>
      <c r="I89" s="10" t="s">
        <v>11</v>
      </c>
      <c r="J89" s="11">
        <v>0.24</v>
      </c>
    </row>
    <row r="90" spans="1:10" ht="16.5" customHeight="1">
      <c r="A90" s="3" t="s">
        <v>21</v>
      </c>
      <c r="B90" s="8" t="s">
        <v>9</v>
      </c>
      <c r="C90" s="12">
        <v>0.48</v>
      </c>
      <c r="D90" s="10" t="s">
        <v>11</v>
      </c>
      <c r="E90" s="11">
        <v>0.51</v>
      </c>
      <c r="F90" s="10">
        <f t="shared" si="3"/>
        <v>0</v>
      </c>
      <c r="G90" s="3" t="s">
        <v>24</v>
      </c>
      <c r="H90" s="12">
        <v>0.48</v>
      </c>
      <c r="I90" s="10" t="s">
        <v>11</v>
      </c>
      <c r="J90" s="11">
        <v>0.51</v>
      </c>
    </row>
    <row r="91" spans="1:10" ht="16.5" customHeight="1">
      <c r="A91" s="3" t="s">
        <v>202</v>
      </c>
      <c r="B91" s="8" t="s">
        <v>9</v>
      </c>
      <c r="C91" s="12">
        <v>0.33</v>
      </c>
      <c r="D91" s="10" t="s">
        <v>11</v>
      </c>
      <c r="E91" s="11">
        <v>0.36</v>
      </c>
      <c r="F91" s="10">
        <f aca="true" t="shared" si="4" ref="F91:F96">(C91+E91)/2-(H91+J91)/2</f>
        <v>0</v>
      </c>
      <c r="G91" s="3" t="s">
        <v>24</v>
      </c>
      <c r="H91" s="12">
        <v>0.33</v>
      </c>
      <c r="I91" s="10" t="s">
        <v>11</v>
      </c>
      <c r="J91" s="11">
        <v>0.36</v>
      </c>
    </row>
    <row r="92" spans="1:10" ht="16.5" customHeight="1">
      <c r="A92" s="3" t="s">
        <v>196</v>
      </c>
      <c r="B92" s="8" t="s">
        <v>9</v>
      </c>
      <c r="C92" s="9">
        <v>0.42</v>
      </c>
      <c r="D92" s="10" t="s">
        <v>11</v>
      </c>
      <c r="E92" s="11">
        <v>0.48</v>
      </c>
      <c r="F92" s="10">
        <f t="shared" si="4"/>
        <v>0</v>
      </c>
      <c r="G92" s="3" t="s">
        <v>24</v>
      </c>
      <c r="H92" s="9">
        <v>0.42</v>
      </c>
      <c r="I92" s="10" t="s">
        <v>11</v>
      </c>
      <c r="J92" s="11">
        <v>0.48</v>
      </c>
    </row>
    <row r="93" spans="1:10" ht="16.5" customHeight="1">
      <c r="A93" s="3" t="s">
        <v>201</v>
      </c>
      <c r="B93" s="8" t="s">
        <v>9</v>
      </c>
      <c r="C93" s="9">
        <v>0.36</v>
      </c>
      <c r="D93" s="10" t="s">
        <v>11</v>
      </c>
      <c r="E93" s="11">
        <v>0.42</v>
      </c>
      <c r="F93" s="10">
        <f t="shared" si="4"/>
        <v>0</v>
      </c>
      <c r="G93" s="3" t="s">
        <v>24</v>
      </c>
      <c r="H93" s="9">
        <v>0.36</v>
      </c>
      <c r="I93" s="10" t="s">
        <v>11</v>
      </c>
      <c r="J93" s="11">
        <v>0.42</v>
      </c>
    </row>
    <row r="94" spans="1:10" ht="16.5" customHeight="1">
      <c r="A94" s="3" t="s">
        <v>205</v>
      </c>
      <c r="B94" s="8" t="s">
        <v>9</v>
      </c>
      <c r="C94" s="9">
        <v>1.5</v>
      </c>
      <c r="D94" s="10" t="s">
        <v>11</v>
      </c>
      <c r="E94" s="11">
        <v>1.8</v>
      </c>
      <c r="F94" s="10">
        <f t="shared" si="4"/>
        <v>0</v>
      </c>
      <c r="G94" s="3" t="s">
        <v>24</v>
      </c>
      <c r="H94" s="9">
        <v>1.5</v>
      </c>
      <c r="I94" s="10" t="s">
        <v>11</v>
      </c>
      <c r="J94" s="11">
        <v>1.8</v>
      </c>
    </row>
    <row r="95" spans="1:10" ht="16.5" customHeight="1">
      <c r="A95" s="3" t="s">
        <v>206</v>
      </c>
      <c r="B95" s="8" t="s">
        <v>9</v>
      </c>
      <c r="C95" s="9">
        <v>0.72</v>
      </c>
      <c r="D95" s="10" t="s">
        <v>11</v>
      </c>
      <c r="E95" s="11">
        <v>0.78</v>
      </c>
      <c r="F95" s="10">
        <f t="shared" si="4"/>
        <v>0</v>
      </c>
      <c r="G95" s="3" t="s">
        <v>24</v>
      </c>
      <c r="H95" s="9">
        <v>0.72</v>
      </c>
      <c r="I95" s="10" t="s">
        <v>11</v>
      </c>
      <c r="J95" s="11">
        <v>0.78</v>
      </c>
    </row>
    <row r="96" spans="1:10" ht="16.5" customHeight="1">
      <c r="A96" s="3" t="s">
        <v>200</v>
      </c>
      <c r="B96" s="8" t="s">
        <v>9</v>
      </c>
      <c r="C96" s="9">
        <v>0.69</v>
      </c>
      <c r="D96" s="10" t="s">
        <v>11</v>
      </c>
      <c r="E96" s="11">
        <v>0.75</v>
      </c>
      <c r="F96" s="10">
        <f t="shared" si="4"/>
        <v>0</v>
      </c>
      <c r="G96" s="3" t="s">
        <v>24</v>
      </c>
      <c r="H96" s="9">
        <v>0.69</v>
      </c>
      <c r="I96" s="10" t="s">
        <v>11</v>
      </c>
      <c r="J96" s="11">
        <v>0.75</v>
      </c>
    </row>
    <row r="97" spans="2:10" ht="16.5" customHeight="1">
      <c r="B97" s="8"/>
      <c r="C97" s="9"/>
      <c r="D97" s="10"/>
      <c r="E97" s="11"/>
      <c r="F97" s="10"/>
      <c r="H97" s="9"/>
      <c r="I97" s="10"/>
      <c r="J97" s="11"/>
    </row>
    <row r="98" ht="16.5" customHeight="1">
      <c r="A98" s="7" t="s">
        <v>138</v>
      </c>
    </row>
    <row r="99" spans="1:10" ht="16.5" customHeight="1">
      <c r="A99" s="7" t="s">
        <v>103</v>
      </c>
      <c r="B99" s="1" t="s">
        <v>6</v>
      </c>
      <c r="C99" s="1" t="s">
        <v>114</v>
      </c>
      <c r="D99" s="21"/>
      <c r="E99" s="2"/>
      <c r="F99" s="1" t="s">
        <v>12</v>
      </c>
      <c r="G99" s="2" t="s">
        <v>7</v>
      </c>
      <c r="H99" s="1" t="s">
        <v>114</v>
      </c>
      <c r="I99" s="21"/>
      <c r="J99" s="2"/>
    </row>
    <row r="100" spans="1:10" ht="16.5" customHeight="1">
      <c r="A100" s="3" t="s">
        <v>207</v>
      </c>
      <c r="B100" s="8" t="s">
        <v>9</v>
      </c>
      <c r="C100" s="12">
        <v>0.9</v>
      </c>
      <c r="D100" s="10" t="s">
        <v>11</v>
      </c>
      <c r="E100" s="11">
        <v>1</v>
      </c>
      <c r="F100" s="10">
        <f>(C100+E100)/2-(H100+J100)/2</f>
        <v>0</v>
      </c>
      <c r="G100" s="3" t="s">
        <v>213</v>
      </c>
      <c r="H100" s="12">
        <v>0.9</v>
      </c>
      <c r="I100" s="10" t="s">
        <v>11</v>
      </c>
      <c r="J100" s="11">
        <v>1</v>
      </c>
    </row>
    <row r="101" spans="1:10" ht="16.5" customHeight="1">
      <c r="A101" s="3" t="s">
        <v>208</v>
      </c>
      <c r="B101" s="8" t="s">
        <v>9</v>
      </c>
      <c r="C101" s="12">
        <v>0.75</v>
      </c>
      <c r="D101" s="10" t="s">
        <v>11</v>
      </c>
      <c r="E101" s="11">
        <v>0.85</v>
      </c>
      <c r="F101" s="10">
        <f>(C101+E101)/2-(H101+J101)/2</f>
        <v>0</v>
      </c>
      <c r="G101" s="3" t="s">
        <v>213</v>
      </c>
      <c r="H101" s="12">
        <v>0.75</v>
      </c>
      <c r="I101" s="10" t="s">
        <v>11</v>
      </c>
      <c r="J101" s="11">
        <v>0.85</v>
      </c>
    </row>
    <row r="102" spans="1:10" ht="16.5" customHeight="1">
      <c r="A102" s="3" t="s">
        <v>209</v>
      </c>
      <c r="B102" s="8" t="s">
        <v>9</v>
      </c>
      <c r="C102" s="12">
        <v>1.05</v>
      </c>
      <c r="D102" s="10" t="s">
        <v>11</v>
      </c>
      <c r="E102" s="11">
        <v>1.15</v>
      </c>
      <c r="F102" s="10">
        <f>(C102+E102)/2-(H102+J102)/2</f>
        <v>0</v>
      </c>
      <c r="G102" s="3" t="s">
        <v>214</v>
      </c>
      <c r="H102" s="12">
        <v>1.05</v>
      </c>
      <c r="I102" s="10" t="s">
        <v>11</v>
      </c>
      <c r="J102" s="11">
        <v>1.15</v>
      </c>
    </row>
    <row r="103" spans="1:10" ht="16.5" customHeight="1">
      <c r="A103" s="3" t="s">
        <v>210</v>
      </c>
      <c r="B103" s="8" t="s">
        <v>9</v>
      </c>
      <c r="C103" s="12">
        <v>0.85</v>
      </c>
      <c r="D103" s="10" t="s">
        <v>11</v>
      </c>
      <c r="E103" s="11">
        <v>0.95</v>
      </c>
      <c r="F103" s="10">
        <f>(C103+E103)/2-(H103+J103)/2</f>
        <v>0</v>
      </c>
      <c r="G103" s="3" t="s">
        <v>214</v>
      </c>
      <c r="H103" s="12">
        <v>0.85</v>
      </c>
      <c r="I103" s="10" t="s">
        <v>11</v>
      </c>
      <c r="J103" s="11">
        <v>0.95</v>
      </c>
    </row>
    <row r="104" spans="2:10" ht="16.5" customHeight="1">
      <c r="B104" s="8"/>
      <c r="C104" s="12"/>
      <c r="D104" s="10"/>
      <c r="E104" s="11"/>
      <c r="F104" s="10"/>
      <c r="H104" s="12"/>
      <c r="I104" s="10"/>
      <c r="J104" s="11"/>
    </row>
    <row r="105" ht="16.5" customHeight="1">
      <c r="A105" s="7" t="s">
        <v>104</v>
      </c>
    </row>
    <row r="106" spans="1:10" ht="16.5" customHeight="1">
      <c r="A106" s="2" t="s">
        <v>5</v>
      </c>
      <c r="B106" s="1" t="s">
        <v>25</v>
      </c>
      <c r="C106" s="1" t="s">
        <v>105</v>
      </c>
      <c r="D106" s="7"/>
      <c r="E106" s="7" t="s">
        <v>26</v>
      </c>
      <c r="F106" s="7"/>
      <c r="H106" s="1" t="s">
        <v>105</v>
      </c>
      <c r="I106" s="7"/>
      <c r="J106" s="7" t="s">
        <v>26</v>
      </c>
    </row>
    <row r="107" spans="1:10" ht="16.5" customHeight="1">
      <c r="A107" s="14" t="s">
        <v>107</v>
      </c>
      <c r="B107" s="8" t="s">
        <v>30</v>
      </c>
      <c r="C107" s="8">
        <v>15</v>
      </c>
      <c r="E107" s="8" t="s">
        <v>31</v>
      </c>
      <c r="F107" s="8"/>
      <c r="H107" s="8">
        <v>15</v>
      </c>
      <c r="J107" s="8" t="s">
        <v>31</v>
      </c>
    </row>
    <row r="108" spans="1:10" ht="16.5" customHeight="1">
      <c r="A108" s="3" t="s">
        <v>17</v>
      </c>
      <c r="B108" s="8" t="s">
        <v>30</v>
      </c>
      <c r="C108" s="8">
        <v>2</v>
      </c>
      <c r="E108" s="8" t="s">
        <v>31</v>
      </c>
      <c r="F108" s="8"/>
      <c r="H108" s="8">
        <v>2</v>
      </c>
      <c r="J108" s="8" t="s">
        <v>31</v>
      </c>
    </row>
    <row r="109" spans="1:10" ht="16.5" customHeight="1">
      <c r="A109" s="3" t="s">
        <v>108</v>
      </c>
      <c r="B109" s="8" t="s">
        <v>25</v>
      </c>
      <c r="C109" s="8">
        <v>1</v>
      </c>
      <c r="E109" s="8" t="s">
        <v>31</v>
      </c>
      <c r="F109" s="8"/>
      <c r="H109" s="8">
        <v>1</v>
      </c>
      <c r="J109" s="8" t="s">
        <v>31</v>
      </c>
    </row>
    <row r="110" spans="1:10" ht="16.5" customHeight="1">
      <c r="A110" s="3" t="s">
        <v>29</v>
      </c>
      <c r="B110" s="8" t="s">
        <v>25</v>
      </c>
      <c r="C110" s="8">
        <v>6</v>
      </c>
      <c r="E110" s="8" t="s">
        <v>31</v>
      </c>
      <c r="F110" s="8"/>
      <c r="H110" s="8">
        <v>6</v>
      </c>
      <c r="J110" s="8" t="s">
        <v>31</v>
      </c>
    </row>
    <row r="111" spans="1:10" ht="16.5" customHeight="1">
      <c r="A111" s="3" t="s">
        <v>18</v>
      </c>
      <c r="B111" s="8" t="s">
        <v>30</v>
      </c>
      <c r="C111" s="8">
        <v>2</v>
      </c>
      <c r="E111" s="8" t="s">
        <v>31</v>
      </c>
      <c r="F111" s="8"/>
      <c r="H111" s="8">
        <v>2</v>
      </c>
      <c r="J111" s="8" t="s">
        <v>31</v>
      </c>
    </row>
    <row r="112" spans="1:10" ht="16.5" customHeight="1">
      <c r="A112" s="3" t="s">
        <v>20</v>
      </c>
      <c r="B112" s="8" t="s">
        <v>30</v>
      </c>
      <c r="C112" s="8">
        <v>24</v>
      </c>
      <c r="E112" s="8" t="s">
        <v>31</v>
      </c>
      <c r="F112" s="8"/>
      <c r="H112" s="8">
        <v>24</v>
      </c>
      <c r="J112" s="8" t="s">
        <v>31</v>
      </c>
    </row>
    <row r="113" spans="1:10" ht="16.5" customHeight="1">
      <c r="A113" s="3" t="s">
        <v>28</v>
      </c>
      <c r="B113" s="8" t="s">
        <v>30</v>
      </c>
      <c r="C113" s="8">
        <v>8.4</v>
      </c>
      <c r="E113" s="8" t="s">
        <v>31</v>
      </c>
      <c r="F113" s="8"/>
      <c r="H113" s="8">
        <v>8.4</v>
      </c>
      <c r="J113" s="8" t="s">
        <v>31</v>
      </c>
    </row>
    <row r="114" spans="1:10" ht="16.5" customHeight="1">
      <c r="A114" s="3" t="s">
        <v>27</v>
      </c>
      <c r="B114" s="8" t="s">
        <v>30</v>
      </c>
      <c r="C114" s="8">
        <v>4</v>
      </c>
      <c r="E114" s="8" t="s">
        <v>31</v>
      </c>
      <c r="F114" s="8"/>
      <c r="H114" s="8">
        <v>4</v>
      </c>
      <c r="J114" s="8" t="s">
        <v>31</v>
      </c>
    </row>
    <row r="115" spans="1:10" ht="16.5" customHeight="1">
      <c r="A115" s="3" t="s">
        <v>22</v>
      </c>
      <c r="B115" s="8" t="s">
        <v>30</v>
      </c>
      <c r="C115" s="8">
        <v>2.2</v>
      </c>
      <c r="E115" s="8" t="s">
        <v>31</v>
      </c>
      <c r="F115" s="8"/>
      <c r="H115" s="8">
        <v>2.2</v>
      </c>
      <c r="J115" s="8" t="s">
        <v>31</v>
      </c>
    </row>
    <row r="116" spans="2:10" ht="16.5" customHeight="1">
      <c r="B116" s="8"/>
      <c r="C116" s="8"/>
      <c r="E116" s="8"/>
      <c r="F116" s="8"/>
      <c r="H116" s="8"/>
      <c r="J116" s="8"/>
    </row>
    <row r="117" ht="16.5" customHeight="1">
      <c r="A117" s="5" t="s">
        <v>32</v>
      </c>
    </row>
    <row r="119" spans="1:10" ht="16.5" customHeight="1">
      <c r="A119" s="7" t="s">
        <v>33</v>
      </c>
      <c r="B119" s="1" t="s">
        <v>6</v>
      </c>
      <c r="C119" s="1" t="s">
        <v>115</v>
      </c>
      <c r="D119" s="21"/>
      <c r="E119" s="2"/>
      <c r="F119" s="1" t="s">
        <v>12</v>
      </c>
      <c r="G119" s="2" t="s">
        <v>7</v>
      </c>
      <c r="H119" s="1" t="s">
        <v>115</v>
      </c>
      <c r="I119" s="21"/>
      <c r="J119" s="2"/>
    </row>
    <row r="120" spans="1:10" ht="16.5" customHeight="1">
      <c r="A120" s="3" t="s">
        <v>34</v>
      </c>
      <c r="B120" s="8" t="s">
        <v>10</v>
      </c>
      <c r="C120" s="27">
        <v>16</v>
      </c>
      <c r="D120" s="10" t="s">
        <v>11</v>
      </c>
      <c r="E120" s="28">
        <v>16</v>
      </c>
      <c r="F120" s="10">
        <f>(C120+E120)/2-(H120+J120)/2</f>
        <v>-1</v>
      </c>
      <c r="G120" s="3" t="s">
        <v>39</v>
      </c>
      <c r="H120" s="27">
        <v>17</v>
      </c>
      <c r="I120" s="10" t="s">
        <v>11</v>
      </c>
      <c r="J120" s="28">
        <v>17</v>
      </c>
    </row>
    <row r="121" spans="2:10" ht="16.5" customHeight="1">
      <c r="B121" s="8"/>
      <c r="C121" s="27"/>
      <c r="D121" s="10"/>
      <c r="E121" s="28"/>
      <c r="F121" s="29"/>
      <c r="H121" s="27"/>
      <c r="I121" s="10"/>
      <c r="J121" s="28"/>
    </row>
    <row r="122" spans="1:10" ht="16.5" customHeight="1">
      <c r="A122" s="7" t="s">
        <v>216</v>
      </c>
      <c r="B122" s="1" t="s">
        <v>6</v>
      </c>
      <c r="C122" s="1" t="s">
        <v>114</v>
      </c>
      <c r="D122" s="21"/>
      <c r="E122" s="2"/>
      <c r="F122" s="1" t="s">
        <v>12</v>
      </c>
      <c r="G122" s="2" t="s">
        <v>7</v>
      </c>
      <c r="H122" s="1" t="s">
        <v>114</v>
      </c>
      <c r="I122" s="21"/>
      <c r="J122" s="2"/>
    </row>
    <row r="123" spans="1:10" ht="16.5" customHeight="1">
      <c r="A123" s="3" t="s">
        <v>35</v>
      </c>
      <c r="B123" s="8" t="s">
        <v>10</v>
      </c>
      <c r="C123" s="37">
        <v>1.175</v>
      </c>
      <c r="D123" s="31" t="s">
        <v>11</v>
      </c>
      <c r="E123" s="38">
        <v>1.175</v>
      </c>
      <c r="F123" s="31">
        <f>(C123+E123)/2-(H123+J123)/2</f>
        <v>-0.040000000000000036</v>
      </c>
      <c r="G123" s="3" t="s">
        <v>39</v>
      </c>
      <c r="H123" s="37">
        <v>1.215</v>
      </c>
      <c r="I123" s="31" t="s">
        <v>11</v>
      </c>
      <c r="J123" s="38">
        <v>1.215</v>
      </c>
    </row>
    <row r="124" spans="1:10" ht="16.5" customHeight="1">
      <c r="A124" s="3" t="s">
        <v>36</v>
      </c>
      <c r="B124" s="8" t="s">
        <v>10</v>
      </c>
      <c r="C124" s="37">
        <v>1.163</v>
      </c>
      <c r="D124" s="31" t="s">
        <v>11</v>
      </c>
      <c r="E124" s="38">
        <v>1.163</v>
      </c>
      <c r="F124" s="31">
        <f>(C124+E124)/2-(H124+J124)/2</f>
        <v>-0.040000000000000036</v>
      </c>
      <c r="G124" s="3" t="s">
        <v>39</v>
      </c>
      <c r="H124" s="37">
        <v>1.203</v>
      </c>
      <c r="I124" s="31" t="s">
        <v>11</v>
      </c>
      <c r="J124" s="38">
        <v>1.203</v>
      </c>
    </row>
    <row r="125" spans="1:10" ht="16.5" customHeight="1">
      <c r="A125" s="3" t="s">
        <v>37</v>
      </c>
      <c r="B125" s="8" t="s">
        <v>10</v>
      </c>
      <c r="C125" s="37">
        <v>1.151</v>
      </c>
      <c r="D125" s="31" t="s">
        <v>11</v>
      </c>
      <c r="E125" s="38">
        <v>1.151</v>
      </c>
      <c r="F125" s="31">
        <f>(C125+E125)/2-(H125+J125)/2</f>
        <v>-0.040000000000000036</v>
      </c>
      <c r="G125" s="3" t="s">
        <v>39</v>
      </c>
      <c r="H125" s="37">
        <v>1.191</v>
      </c>
      <c r="I125" s="31" t="s">
        <v>11</v>
      </c>
      <c r="J125" s="38">
        <v>1.191</v>
      </c>
    </row>
    <row r="126" spans="1:10" ht="16.5" customHeight="1">
      <c r="A126" s="3" t="s">
        <v>38</v>
      </c>
      <c r="B126" s="8" t="s">
        <v>10</v>
      </c>
      <c r="C126" s="37">
        <v>0.53</v>
      </c>
      <c r="D126" s="31" t="s">
        <v>11</v>
      </c>
      <c r="E126" s="38">
        <v>0.53</v>
      </c>
      <c r="F126" s="31">
        <f>(C126+E126)/2-(H126+J126)/2</f>
        <v>-0.020000000000000018</v>
      </c>
      <c r="G126" s="3" t="s">
        <v>39</v>
      </c>
      <c r="H126" s="37">
        <v>0.55</v>
      </c>
      <c r="I126" s="31" t="s">
        <v>11</v>
      </c>
      <c r="J126" s="38">
        <v>0.55</v>
      </c>
    </row>
    <row r="127" spans="2:10" ht="16.5" customHeight="1">
      <c r="B127" s="8"/>
      <c r="C127" s="12"/>
      <c r="D127" s="10"/>
      <c r="E127" s="11"/>
      <c r="F127" s="10"/>
      <c r="H127" s="12"/>
      <c r="I127" s="10"/>
      <c r="J127" s="11"/>
    </row>
    <row r="128" spans="1:10" ht="16.5" customHeight="1">
      <c r="A128" s="7" t="s">
        <v>57</v>
      </c>
      <c r="B128" s="1" t="s">
        <v>6</v>
      </c>
      <c r="C128" s="1" t="s">
        <v>115</v>
      </c>
      <c r="D128" s="21"/>
      <c r="E128" s="2"/>
      <c r="F128" s="1" t="s">
        <v>12</v>
      </c>
      <c r="G128" s="2" t="s">
        <v>7</v>
      </c>
      <c r="H128" s="1" t="s">
        <v>115</v>
      </c>
      <c r="I128" s="21"/>
      <c r="J128" s="2"/>
    </row>
    <row r="129" spans="1:10" ht="16.5" customHeight="1">
      <c r="A129" s="7" t="s">
        <v>174</v>
      </c>
      <c r="B129" s="1"/>
      <c r="C129" s="1"/>
      <c r="D129" s="21"/>
      <c r="E129" s="2"/>
      <c r="F129" s="1"/>
      <c r="G129" s="2"/>
      <c r="H129" s="1"/>
      <c r="I129" s="21"/>
      <c r="J129" s="2"/>
    </row>
    <row r="130" spans="1:10" ht="16.5" customHeight="1">
      <c r="A130" s="3" t="s">
        <v>176</v>
      </c>
      <c r="B130" s="8" t="s">
        <v>10</v>
      </c>
      <c r="C130" s="12">
        <v>290</v>
      </c>
      <c r="D130" s="10" t="s">
        <v>11</v>
      </c>
      <c r="E130" s="11">
        <v>310</v>
      </c>
      <c r="F130" s="10">
        <f aca="true" t="shared" si="5" ref="F130:F139">(C130+E130)/2-(H130+J130)/2</f>
        <v>0</v>
      </c>
      <c r="G130" s="3" t="s">
        <v>39</v>
      </c>
      <c r="H130" s="12">
        <v>290</v>
      </c>
      <c r="I130" s="10" t="s">
        <v>11</v>
      </c>
      <c r="J130" s="11">
        <v>310</v>
      </c>
    </row>
    <row r="131" spans="1:10" ht="16.5" customHeight="1">
      <c r="A131" s="3" t="s">
        <v>177</v>
      </c>
      <c r="B131" s="8" t="s">
        <v>10</v>
      </c>
      <c r="C131" s="12">
        <v>270</v>
      </c>
      <c r="D131" s="10" t="s">
        <v>11</v>
      </c>
      <c r="E131" s="11">
        <v>286</v>
      </c>
      <c r="F131" s="10">
        <f t="shared" si="5"/>
        <v>0</v>
      </c>
      <c r="G131" s="3" t="s">
        <v>39</v>
      </c>
      <c r="H131" s="12">
        <v>270</v>
      </c>
      <c r="I131" s="10" t="s">
        <v>11</v>
      </c>
      <c r="J131" s="11">
        <v>286</v>
      </c>
    </row>
    <row r="132" spans="1:10" ht="16.5" customHeight="1">
      <c r="A132" s="3" t="s">
        <v>178</v>
      </c>
      <c r="B132" s="8" t="s">
        <v>10</v>
      </c>
      <c r="C132" s="12">
        <v>255</v>
      </c>
      <c r="D132" s="10" t="s">
        <v>11</v>
      </c>
      <c r="E132" s="11">
        <v>266</v>
      </c>
      <c r="F132" s="10">
        <f t="shared" si="5"/>
        <v>0</v>
      </c>
      <c r="G132" s="3" t="s">
        <v>39</v>
      </c>
      <c r="H132" s="12">
        <v>255</v>
      </c>
      <c r="I132" s="10" t="s">
        <v>11</v>
      </c>
      <c r="J132" s="11">
        <v>266</v>
      </c>
    </row>
    <row r="133" spans="1:10" ht="16.5" customHeight="1">
      <c r="A133" s="3" t="s">
        <v>179</v>
      </c>
      <c r="B133" s="8" t="s">
        <v>10</v>
      </c>
      <c r="C133" s="12">
        <v>192</v>
      </c>
      <c r="D133" s="10" t="s">
        <v>11</v>
      </c>
      <c r="E133" s="11">
        <v>220</v>
      </c>
      <c r="F133" s="10">
        <f>(C133+E133)/2-(H133+J133)/2</f>
        <v>0</v>
      </c>
      <c r="G133" s="3" t="s">
        <v>39</v>
      </c>
      <c r="H133" s="12">
        <v>192</v>
      </c>
      <c r="I133" s="10" t="s">
        <v>11</v>
      </c>
      <c r="J133" s="11">
        <v>220</v>
      </c>
    </row>
    <row r="134" spans="1:10" ht="16.5" customHeight="1">
      <c r="A134" s="39" t="s">
        <v>172</v>
      </c>
      <c r="B134" s="8"/>
      <c r="C134" s="12"/>
      <c r="D134" s="10"/>
      <c r="E134" s="11"/>
      <c r="F134" s="10"/>
      <c r="H134" s="12"/>
      <c r="I134" s="10"/>
      <c r="J134" s="11"/>
    </row>
    <row r="135" spans="1:10" ht="16.5" customHeight="1">
      <c r="A135" s="3" t="s">
        <v>180</v>
      </c>
      <c r="B135" s="8" t="s">
        <v>10</v>
      </c>
      <c r="C135" s="12">
        <v>238</v>
      </c>
      <c r="D135" s="10" t="s">
        <v>11</v>
      </c>
      <c r="E135" s="11">
        <v>263</v>
      </c>
      <c r="F135" s="10">
        <f t="shared" si="5"/>
        <v>11.5</v>
      </c>
      <c r="G135" s="3" t="s">
        <v>39</v>
      </c>
      <c r="H135" s="12">
        <v>228</v>
      </c>
      <c r="I135" s="10" t="s">
        <v>11</v>
      </c>
      <c r="J135" s="11">
        <v>250</v>
      </c>
    </row>
    <row r="136" spans="1:10" ht="16.5" customHeight="1">
      <c r="A136" s="3" t="s">
        <v>181</v>
      </c>
      <c r="B136" s="8" t="s">
        <v>10</v>
      </c>
      <c r="C136" s="12">
        <v>160</v>
      </c>
      <c r="D136" s="10" t="s">
        <v>11</v>
      </c>
      <c r="E136" s="11">
        <v>180</v>
      </c>
      <c r="F136" s="10">
        <f>(C136+E136)/2-(H136+J136)/2</f>
        <v>0</v>
      </c>
      <c r="G136" s="3" t="s">
        <v>39</v>
      </c>
      <c r="H136" s="12">
        <v>160</v>
      </c>
      <c r="I136" s="10" t="s">
        <v>11</v>
      </c>
      <c r="J136" s="11">
        <v>180</v>
      </c>
    </row>
    <row r="137" spans="1:10" ht="16.5" customHeight="1">
      <c r="A137" s="39" t="s">
        <v>173</v>
      </c>
      <c r="B137" s="8"/>
      <c r="C137" s="12"/>
      <c r="D137" s="10"/>
      <c r="E137" s="11"/>
      <c r="F137" s="10"/>
      <c r="H137" s="12"/>
      <c r="I137" s="10"/>
      <c r="J137" s="11"/>
    </row>
    <row r="138" spans="1:10" ht="16.5" customHeight="1">
      <c r="A138" s="3" t="s">
        <v>180</v>
      </c>
      <c r="B138" s="8" t="s">
        <v>10</v>
      </c>
      <c r="C138" s="12">
        <v>152</v>
      </c>
      <c r="D138" s="10" t="s">
        <v>11</v>
      </c>
      <c r="E138" s="11">
        <v>168</v>
      </c>
      <c r="F138" s="10">
        <f t="shared" si="5"/>
        <v>32</v>
      </c>
      <c r="G138" s="3" t="s">
        <v>39</v>
      </c>
      <c r="H138" s="12">
        <v>120</v>
      </c>
      <c r="I138" s="10" t="s">
        <v>11</v>
      </c>
      <c r="J138" s="11">
        <v>136</v>
      </c>
    </row>
    <row r="139" spans="1:10" ht="16.5" customHeight="1">
      <c r="A139" s="3" t="s">
        <v>182</v>
      </c>
      <c r="B139" s="8" t="s">
        <v>10</v>
      </c>
      <c r="C139" s="12">
        <v>105</v>
      </c>
      <c r="D139" s="10" t="s">
        <v>11</v>
      </c>
      <c r="E139" s="11">
        <v>135</v>
      </c>
      <c r="F139" s="10">
        <f t="shared" si="5"/>
        <v>20</v>
      </c>
      <c r="G139" s="3" t="s">
        <v>39</v>
      </c>
      <c r="H139" s="12">
        <v>90</v>
      </c>
      <c r="I139" s="10" t="s">
        <v>11</v>
      </c>
      <c r="J139" s="11">
        <v>110</v>
      </c>
    </row>
    <row r="140" spans="1:10" ht="16.5" customHeight="1">
      <c r="A140" s="3" t="s">
        <v>183</v>
      </c>
      <c r="B140" s="8" t="s">
        <v>10</v>
      </c>
      <c r="C140" s="12">
        <v>60</v>
      </c>
      <c r="D140" s="10" t="s">
        <v>11</v>
      </c>
      <c r="E140" s="11">
        <v>72</v>
      </c>
      <c r="F140" s="10">
        <f>(C140+E140)/2-(H140+J140)/2</f>
        <v>0</v>
      </c>
      <c r="G140" s="3" t="s">
        <v>39</v>
      </c>
      <c r="H140" s="12">
        <v>60</v>
      </c>
      <c r="I140" s="10" t="s">
        <v>11</v>
      </c>
      <c r="J140" s="11">
        <v>72</v>
      </c>
    </row>
    <row r="141" spans="2:10" ht="16.5" customHeight="1">
      <c r="B141" s="8"/>
      <c r="C141" s="12"/>
      <c r="D141" s="10"/>
      <c r="E141" s="11"/>
      <c r="F141" s="10"/>
      <c r="H141" s="12"/>
      <c r="I141" s="10"/>
      <c r="J141" s="11"/>
    </row>
    <row r="142" spans="1:10" ht="16.5" customHeight="1">
      <c r="A142" s="7" t="s">
        <v>143</v>
      </c>
      <c r="B142" s="1" t="s">
        <v>6</v>
      </c>
      <c r="C142" s="1" t="s">
        <v>115</v>
      </c>
      <c r="D142" s="21"/>
      <c r="E142" s="2"/>
      <c r="F142" s="1" t="s">
        <v>12</v>
      </c>
      <c r="G142" s="2" t="s">
        <v>7</v>
      </c>
      <c r="H142" s="1" t="s">
        <v>115</v>
      </c>
      <c r="I142" s="21"/>
      <c r="J142" s="2"/>
    </row>
    <row r="143" spans="1:10" ht="16.5" customHeight="1">
      <c r="A143" s="3" t="s">
        <v>41</v>
      </c>
      <c r="B143" s="8" t="s">
        <v>10</v>
      </c>
      <c r="C143" s="12">
        <v>502</v>
      </c>
      <c r="D143" s="10" t="s">
        <v>11</v>
      </c>
      <c r="E143" s="11">
        <v>562</v>
      </c>
      <c r="F143" s="10">
        <f>(C143+E143)/2-(H143+J143)/2</f>
        <v>-18</v>
      </c>
      <c r="G143" s="14" t="s">
        <v>39</v>
      </c>
      <c r="H143" s="12">
        <v>520</v>
      </c>
      <c r="I143" s="10" t="s">
        <v>11</v>
      </c>
      <c r="J143" s="11">
        <v>580</v>
      </c>
    </row>
    <row r="144" spans="1:10" ht="16.5" customHeight="1">
      <c r="A144" s="3" t="s">
        <v>40</v>
      </c>
      <c r="B144" s="8" t="s">
        <v>10</v>
      </c>
      <c r="C144" s="12">
        <v>467</v>
      </c>
      <c r="D144" s="10" t="s">
        <v>11</v>
      </c>
      <c r="E144" s="11">
        <v>507</v>
      </c>
      <c r="F144" s="10">
        <f>(C144+E144)/2-(H144+J144)/2</f>
        <v>-18</v>
      </c>
      <c r="G144" s="14" t="s">
        <v>39</v>
      </c>
      <c r="H144" s="12">
        <v>485</v>
      </c>
      <c r="I144" s="10" t="s">
        <v>11</v>
      </c>
      <c r="J144" s="11">
        <v>525</v>
      </c>
    </row>
    <row r="145" spans="1:10" ht="16.5" customHeight="1">
      <c r="A145" s="3" t="s">
        <v>43</v>
      </c>
      <c r="B145" s="8" t="s">
        <v>10</v>
      </c>
      <c r="C145" s="12">
        <v>396</v>
      </c>
      <c r="D145" s="10" t="s">
        <v>11</v>
      </c>
      <c r="E145" s="11">
        <v>433</v>
      </c>
      <c r="F145" s="10">
        <f>(C145+E145)/2-(H145+J145)/2</f>
        <v>-24</v>
      </c>
      <c r="G145" s="14" t="s">
        <v>39</v>
      </c>
      <c r="H145" s="12">
        <v>420</v>
      </c>
      <c r="I145" s="10" t="s">
        <v>11</v>
      </c>
      <c r="J145" s="11">
        <v>457</v>
      </c>
    </row>
    <row r="146" spans="1:10" ht="16.5" customHeight="1">
      <c r="A146" s="3" t="s">
        <v>42</v>
      </c>
      <c r="B146" s="8" t="s">
        <v>10</v>
      </c>
      <c r="C146" s="9">
        <v>280</v>
      </c>
      <c r="D146" s="10" t="s">
        <v>11</v>
      </c>
      <c r="E146" s="11">
        <v>340</v>
      </c>
      <c r="F146" s="10">
        <f>(C146+E146)/2-(H146+J146)/2</f>
        <v>-30</v>
      </c>
      <c r="G146" s="14" t="s">
        <v>39</v>
      </c>
      <c r="H146" s="9">
        <v>310</v>
      </c>
      <c r="I146" s="10" t="s">
        <v>11</v>
      </c>
      <c r="J146" s="11">
        <v>370</v>
      </c>
    </row>
    <row r="147" ht="16.5" customHeight="1">
      <c r="G147" s="14"/>
    </row>
    <row r="148" spans="1:10" ht="16.5" customHeight="1">
      <c r="A148" s="7" t="s">
        <v>44</v>
      </c>
      <c r="B148" s="1" t="s">
        <v>6</v>
      </c>
      <c r="C148" s="1" t="s">
        <v>115</v>
      </c>
      <c r="D148" s="21"/>
      <c r="E148" s="2"/>
      <c r="F148" s="1" t="s">
        <v>12</v>
      </c>
      <c r="G148" s="2" t="s">
        <v>7</v>
      </c>
      <c r="H148" s="1" t="s">
        <v>115</v>
      </c>
      <c r="I148" s="21"/>
      <c r="J148" s="2"/>
    </row>
    <row r="149" spans="1:10" ht="16.5" customHeight="1">
      <c r="A149" s="3" t="s">
        <v>175</v>
      </c>
      <c r="B149" s="8" t="s">
        <v>10</v>
      </c>
      <c r="C149" s="27">
        <v>1000</v>
      </c>
      <c r="D149" s="10" t="s">
        <v>11</v>
      </c>
      <c r="E149" s="28">
        <v>1200</v>
      </c>
      <c r="F149" s="10">
        <f>(C149+E149)/2-(H149+J149)/2</f>
        <v>0</v>
      </c>
      <c r="G149" s="14" t="s">
        <v>39</v>
      </c>
      <c r="H149" s="27">
        <v>1000</v>
      </c>
      <c r="I149" s="10" t="s">
        <v>11</v>
      </c>
      <c r="J149" s="28">
        <v>1200</v>
      </c>
    </row>
    <row r="150" spans="1:10" ht="16.5" customHeight="1">
      <c r="A150" s="3" t="s">
        <v>45</v>
      </c>
      <c r="B150" s="8" t="s">
        <v>10</v>
      </c>
      <c r="C150" s="27">
        <v>1100</v>
      </c>
      <c r="D150" s="10" t="s">
        <v>11</v>
      </c>
      <c r="E150" s="28">
        <v>1250</v>
      </c>
      <c r="F150" s="10">
        <f>(C150+E150)/2-(H150+J150)/2</f>
        <v>0</v>
      </c>
      <c r="G150" s="14" t="s">
        <v>39</v>
      </c>
      <c r="H150" s="27">
        <v>1100</v>
      </c>
      <c r="I150" s="10" t="s">
        <v>11</v>
      </c>
      <c r="J150" s="28">
        <v>1250</v>
      </c>
    </row>
    <row r="151" spans="2:10" ht="16.5" customHeight="1">
      <c r="B151" s="8"/>
      <c r="C151" s="27"/>
      <c r="D151" s="10"/>
      <c r="E151" s="28"/>
      <c r="F151" s="10"/>
      <c r="G151" s="14"/>
      <c r="H151" s="27"/>
      <c r="I151" s="10"/>
      <c r="J151" s="28"/>
    </row>
    <row r="152" spans="1:10" ht="16.5" customHeight="1">
      <c r="A152" s="7" t="s">
        <v>46</v>
      </c>
      <c r="B152" s="1" t="s">
        <v>6</v>
      </c>
      <c r="C152" s="1" t="s">
        <v>115</v>
      </c>
      <c r="D152" s="21"/>
      <c r="E152" s="2"/>
      <c r="F152" s="1" t="s">
        <v>12</v>
      </c>
      <c r="G152" s="2" t="s">
        <v>7</v>
      </c>
      <c r="H152" s="1" t="s">
        <v>115</v>
      </c>
      <c r="I152" s="21"/>
      <c r="J152" s="2"/>
    </row>
    <row r="153" spans="1:10" ht="16.5" customHeight="1">
      <c r="A153" s="3" t="s">
        <v>48</v>
      </c>
      <c r="B153" s="8" t="s">
        <v>10</v>
      </c>
      <c r="C153" s="27">
        <v>1200</v>
      </c>
      <c r="D153" s="10" t="s">
        <v>11</v>
      </c>
      <c r="E153" s="28">
        <v>1300</v>
      </c>
      <c r="F153" s="10">
        <f>(C153+E153)/2-(H153+J153)/2</f>
        <v>0</v>
      </c>
      <c r="G153" s="14" t="s">
        <v>39</v>
      </c>
      <c r="H153" s="27">
        <v>1200</v>
      </c>
      <c r="I153" s="10" t="s">
        <v>11</v>
      </c>
      <c r="J153" s="28">
        <v>1300</v>
      </c>
    </row>
    <row r="154" spans="1:10" ht="16.5" customHeight="1">
      <c r="A154" s="3" t="s">
        <v>47</v>
      </c>
      <c r="B154" s="8" t="s">
        <v>10</v>
      </c>
      <c r="C154" s="27">
        <v>1200</v>
      </c>
      <c r="D154" s="10" t="s">
        <v>11</v>
      </c>
      <c r="E154" s="28">
        <v>1450</v>
      </c>
      <c r="F154" s="10">
        <f>(C154+E154)/2-(H154+J154)/2</f>
        <v>0</v>
      </c>
      <c r="G154" s="14" t="s">
        <v>39</v>
      </c>
      <c r="H154" s="27">
        <v>1200</v>
      </c>
      <c r="I154" s="10" t="s">
        <v>11</v>
      </c>
      <c r="J154" s="28">
        <v>1450</v>
      </c>
    </row>
    <row r="155" spans="1:10" ht="16.5" customHeight="1">
      <c r="A155" s="3" t="s">
        <v>49</v>
      </c>
      <c r="B155" s="8" t="s">
        <v>10</v>
      </c>
      <c r="C155" s="27">
        <v>1500</v>
      </c>
      <c r="D155" s="10" t="s">
        <v>11</v>
      </c>
      <c r="E155" s="28">
        <v>1750</v>
      </c>
      <c r="F155" s="10">
        <f>(C155+E155)/2-(H155+J155)/2</f>
        <v>0</v>
      </c>
      <c r="G155" s="14" t="s">
        <v>39</v>
      </c>
      <c r="H155" s="27">
        <v>1500</v>
      </c>
      <c r="I155" s="10" t="s">
        <v>11</v>
      </c>
      <c r="J155" s="28">
        <v>1750</v>
      </c>
    </row>
    <row r="156" spans="2:10" ht="16.5" customHeight="1">
      <c r="B156" s="8"/>
      <c r="C156" s="27"/>
      <c r="D156" s="10"/>
      <c r="E156" s="28"/>
      <c r="F156" s="10"/>
      <c r="G156" s="14"/>
      <c r="H156" s="27"/>
      <c r="I156" s="10"/>
      <c r="J156" s="28"/>
    </row>
    <row r="157" spans="1:10" ht="16.5" customHeight="1">
      <c r="A157" s="7" t="s">
        <v>126</v>
      </c>
      <c r="B157" s="1" t="s">
        <v>6</v>
      </c>
      <c r="C157" s="1" t="s">
        <v>116</v>
      </c>
      <c r="D157" s="21"/>
      <c r="E157" s="2"/>
      <c r="F157" s="1" t="s">
        <v>12</v>
      </c>
      <c r="G157" s="2" t="s">
        <v>7</v>
      </c>
      <c r="H157" s="1" t="s">
        <v>116</v>
      </c>
      <c r="I157" s="21"/>
      <c r="J157" s="2"/>
    </row>
    <row r="158" spans="1:10" ht="16.5" customHeight="1">
      <c r="A158" s="3" t="s">
        <v>50</v>
      </c>
      <c r="B158" s="8" t="s">
        <v>10</v>
      </c>
      <c r="C158" s="12">
        <v>3.65</v>
      </c>
      <c r="D158" s="10" t="s">
        <v>11</v>
      </c>
      <c r="E158" s="11">
        <v>3.65</v>
      </c>
      <c r="F158" s="10">
        <f aca="true" t="shared" si="6" ref="F158:F165">(C158+E158)/2-(H158+J158)/2</f>
        <v>0</v>
      </c>
      <c r="G158" s="3" t="s">
        <v>39</v>
      </c>
      <c r="H158" s="12">
        <v>3.65</v>
      </c>
      <c r="I158" s="10" t="s">
        <v>11</v>
      </c>
      <c r="J158" s="11">
        <v>3.65</v>
      </c>
    </row>
    <row r="159" spans="1:10" ht="16.5" customHeight="1">
      <c r="A159" s="3" t="s">
        <v>102</v>
      </c>
      <c r="B159" s="8" t="s">
        <v>10</v>
      </c>
      <c r="C159" s="12">
        <v>3.75</v>
      </c>
      <c r="D159" s="10" t="s">
        <v>11</v>
      </c>
      <c r="E159" s="11">
        <v>4.55</v>
      </c>
      <c r="F159" s="10">
        <f t="shared" si="6"/>
        <v>0</v>
      </c>
      <c r="G159" s="3" t="s">
        <v>39</v>
      </c>
      <c r="H159" s="12">
        <v>3.75</v>
      </c>
      <c r="I159" s="10" t="s">
        <v>11</v>
      </c>
      <c r="J159" s="11">
        <v>4.55</v>
      </c>
    </row>
    <row r="160" spans="1:10" ht="16.5" customHeight="1">
      <c r="A160" s="3" t="s">
        <v>51</v>
      </c>
      <c r="B160" s="8" t="s">
        <v>10</v>
      </c>
      <c r="C160" s="12">
        <v>3.06</v>
      </c>
      <c r="D160" s="10" t="s">
        <v>11</v>
      </c>
      <c r="E160" s="11">
        <v>3.75</v>
      </c>
      <c r="F160" s="10">
        <f t="shared" si="6"/>
        <v>0</v>
      </c>
      <c r="G160" s="3" t="s">
        <v>39</v>
      </c>
      <c r="H160" s="12">
        <v>3.06</v>
      </c>
      <c r="I160" s="10" t="s">
        <v>11</v>
      </c>
      <c r="J160" s="11">
        <v>3.75</v>
      </c>
    </row>
    <row r="161" spans="1:10" ht="16.5" customHeight="1">
      <c r="A161" s="3" t="s">
        <v>52</v>
      </c>
      <c r="B161" s="8" t="s">
        <v>10</v>
      </c>
      <c r="C161" s="12">
        <v>2.55</v>
      </c>
      <c r="D161" s="10" t="s">
        <v>11</v>
      </c>
      <c r="E161" s="11">
        <v>2.4</v>
      </c>
      <c r="F161" s="10">
        <f t="shared" si="6"/>
        <v>0</v>
      </c>
      <c r="G161" s="3" t="s">
        <v>39</v>
      </c>
      <c r="H161" s="12">
        <v>2.55</v>
      </c>
      <c r="I161" s="10" t="s">
        <v>11</v>
      </c>
      <c r="J161" s="11">
        <v>2.4</v>
      </c>
    </row>
    <row r="162" spans="1:10" ht="16.5" customHeight="1">
      <c r="A162" s="3" t="s">
        <v>53</v>
      </c>
      <c r="B162" s="8" t="s">
        <v>10</v>
      </c>
      <c r="C162" s="12">
        <v>2</v>
      </c>
      <c r="D162" s="10" t="s">
        <v>11</v>
      </c>
      <c r="E162" s="11">
        <v>2.3</v>
      </c>
      <c r="F162" s="10">
        <f t="shared" si="6"/>
        <v>0</v>
      </c>
      <c r="G162" s="3" t="s">
        <v>39</v>
      </c>
      <c r="H162" s="12">
        <v>2</v>
      </c>
      <c r="I162" s="10" t="s">
        <v>11</v>
      </c>
      <c r="J162" s="11">
        <v>2.3</v>
      </c>
    </row>
    <row r="163" spans="1:10" ht="16.5" customHeight="1">
      <c r="A163" s="3" t="s">
        <v>54</v>
      </c>
      <c r="B163" s="8" t="s">
        <v>10</v>
      </c>
      <c r="C163" s="12">
        <v>2</v>
      </c>
      <c r="D163" s="10" t="s">
        <v>11</v>
      </c>
      <c r="E163" s="11">
        <v>2</v>
      </c>
      <c r="F163" s="10">
        <f t="shared" si="6"/>
        <v>0</v>
      </c>
      <c r="G163" s="3" t="s">
        <v>39</v>
      </c>
      <c r="H163" s="12">
        <v>2</v>
      </c>
      <c r="I163" s="10" t="s">
        <v>11</v>
      </c>
      <c r="J163" s="11">
        <v>2</v>
      </c>
    </row>
    <row r="164" spans="1:10" ht="16.5" customHeight="1">
      <c r="A164" s="3" t="s">
        <v>55</v>
      </c>
      <c r="B164" s="8" t="s">
        <v>10</v>
      </c>
      <c r="C164" s="27">
        <v>12.01</v>
      </c>
      <c r="D164" s="10" t="s">
        <v>11</v>
      </c>
      <c r="E164" s="28">
        <v>12.03</v>
      </c>
      <c r="F164" s="10">
        <f t="shared" si="6"/>
        <v>0</v>
      </c>
      <c r="G164" s="3" t="s">
        <v>39</v>
      </c>
      <c r="H164" s="27">
        <v>12.01</v>
      </c>
      <c r="I164" s="10" t="s">
        <v>11</v>
      </c>
      <c r="J164" s="28">
        <v>12.03</v>
      </c>
    </row>
    <row r="165" spans="1:10" ht="16.5" customHeight="1">
      <c r="A165" s="3" t="s">
        <v>56</v>
      </c>
      <c r="B165" s="8" t="s">
        <v>10</v>
      </c>
      <c r="C165" s="12">
        <v>6</v>
      </c>
      <c r="D165" s="10" t="s">
        <v>11</v>
      </c>
      <c r="E165" s="28">
        <v>6.02</v>
      </c>
      <c r="F165" s="10">
        <f t="shared" si="6"/>
        <v>0</v>
      </c>
      <c r="G165" s="3" t="s">
        <v>39</v>
      </c>
      <c r="H165" s="12">
        <v>6</v>
      </c>
      <c r="I165" s="10" t="s">
        <v>11</v>
      </c>
      <c r="J165" s="28">
        <v>6.02</v>
      </c>
    </row>
    <row r="166" spans="2:10" ht="16.5" customHeight="1">
      <c r="B166" s="8"/>
      <c r="C166" s="12"/>
      <c r="D166" s="10"/>
      <c r="E166" s="28"/>
      <c r="F166" s="10"/>
      <c r="H166" s="12"/>
      <c r="I166" s="10"/>
      <c r="J166" s="28"/>
    </row>
    <row r="167" spans="2:10" ht="16.5" customHeight="1">
      <c r="B167" s="8"/>
      <c r="C167" s="12"/>
      <c r="D167" s="10"/>
      <c r="E167" s="28"/>
      <c r="F167" s="10"/>
      <c r="H167" s="12"/>
      <c r="I167" s="10"/>
      <c r="J167" s="28"/>
    </row>
    <row r="169" spans="1:10" ht="16.5" customHeight="1">
      <c r="A169" s="7" t="s">
        <v>63</v>
      </c>
      <c r="B169" s="1" t="s">
        <v>6</v>
      </c>
      <c r="C169" s="1" t="s">
        <v>136</v>
      </c>
      <c r="D169" s="21"/>
      <c r="E169" s="2"/>
      <c r="F169" s="1" t="s">
        <v>12</v>
      </c>
      <c r="G169" s="2" t="s">
        <v>7</v>
      </c>
      <c r="H169" s="1" t="s">
        <v>136</v>
      </c>
      <c r="I169" s="21"/>
      <c r="J169" s="2"/>
    </row>
    <row r="170" spans="1:10" ht="16.5" customHeight="1">
      <c r="A170" s="3" t="s">
        <v>160</v>
      </c>
      <c r="B170" s="8" t="s">
        <v>10</v>
      </c>
      <c r="C170" s="41">
        <v>0.3082</v>
      </c>
      <c r="D170" s="10" t="s">
        <v>11</v>
      </c>
      <c r="E170" s="40">
        <v>0.309</v>
      </c>
      <c r="F170" s="10">
        <f>(C170+E170)/2-(H170+J170)/2</f>
        <v>0</v>
      </c>
      <c r="G170" s="3" t="s">
        <v>39</v>
      </c>
      <c r="H170" s="41">
        <v>0.3082</v>
      </c>
      <c r="I170" s="10" t="s">
        <v>11</v>
      </c>
      <c r="J170" s="40">
        <v>0.309</v>
      </c>
    </row>
    <row r="171" spans="1:10" ht="16.5" customHeight="1">
      <c r="A171" s="3" t="s">
        <v>159</v>
      </c>
      <c r="B171" s="8" t="s">
        <v>10</v>
      </c>
      <c r="C171" s="37">
        <v>0.856</v>
      </c>
      <c r="D171" s="10" t="s">
        <v>11</v>
      </c>
      <c r="E171" s="38">
        <v>0.924</v>
      </c>
      <c r="F171" s="10">
        <f>(C171+E171)/2-(H171+J171)/2</f>
        <v>0</v>
      </c>
      <c r="G171" s="3" t="s">
        <v>39</v>
      </c>
      <c r="H171" s="37">
        <v>0.856</v>
      </c>
      <c r="I171" s="10" t="s">
        <v>11</v>
      </c>
      <c r="J171" s="38">
        <v>0.924</v>
      </c>
    </row>
    <row r="172" spans="1:10" ht="16.5" customHeight="1">
      <c r="A172" s="3" t="s">
        <v>157</v>
      </c>
      <c r="B172" s="8" t="s">
        <v>10</v>
      </c>
      <c r="C172" s="12">
        <v>0.18</v>
      </c>
      <c r="D172" s="10" t="s">
        <v>11</v>
      </c>
      <c r="E172" s="11">
        <v>0.18</v>
      </c>
      <c r="F172" s="10">
        <f>(C172+E172)/2-(H172+J172)/2</f>
        <v>0</v>
      </c>
      <c r="G172" s="3" t="s">
        <v>39</v>
      </c>
      <c r="H172" s="12">
        <v>0.18</v>
      </c>
      <c r="I172" s="10" t="s">
        <v>11</v>
      </c>
      <c r="J172" s="11">
        <v>0.18</v>
      </c>
    </row>
    <row r="173" spans="1:10" ht="16.5" customHeight="1">
      <c r="A173" s="3" t="s">
        <v>158</v>
      </c>
      <c r="B173" s="8" t="s">
        <v>10</v>
      </c>
      <c r="C173" s="12">
        <v>0.15</v>
      </c>
      <c r="D173" s="10" t="s">
        <v>11</v>
      </c>
      <c r="E173" s="11">
        <v>0.15</v>
      </c>
      <c r="F173" s="10">
        <f>(C173+E173)/2-(H173+J173)/2</f>
        <v>0</v>
      </c>
      <c r="G173" s="3" t="s">
        <v>39</v>
      </c>
      <c r="H173" s="12">
        <v>0.15</v>
      </c>
      <c r="I173" s="10" t="s">
        <v>11</v>
      </c>
      <c r="J173" s="11">
        <v>0.15</v>
      </c>
    </row>
    <row r="174" spans="2:10" ht="16.5" customHeight="1">
      <c r="B174" s="8"/>
      <c r="D174" s="10"/>
      <c r="E174" s="14"/>
      <c r="F174" s="10"/>
      <c r="I174" s="10"/>
      <c r="J174" s="14"/>
    </row>
    <row r="175" spans="1:10" ht="16.5" customHeight="1">
      <c r="A175" s="15" t="s">
        <v>127</v>
      </c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ht="16.5" customHeight="1">
      <c r="A176" s="17" t="s">
        <v>64</v>
      </c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6.5" customHeight="1">
      <c r="A177" s="13"/>
      <c r="B177" s="23"/>
      <c r="C177" s="23"/>
      <c r="D177" s="23"/>
      <c r="E177" s="23"/>
      <c r="F177" s="23"/>
      <c r="H177" s="23"/>
      <c r="I177" s="23"/>
      <c r="J177" s="23"/>
    </row>
    <row r="178" ht="16.5" customHeight="1">
      <c r="A178" s="7" t="s">
        <v>65</v>
      </c>
    </row>
    <row r="179" spans="1:10" ht="16.5" customHeight="1">
      <c r="A179" s="7" t="s">
        <v>109</v>
      </c>
      <c r="B179" s="1"/>
      <c r="C179" s="1" t="s">
        <v>116</v>
      </c>
      <c r="D179" s="21"/>
      <c r="E179" s="2"/>
      <c r="F179" s="1" t="s">
        <v>12</v>
      </c>
      <c r="G179" s="1"/>
      <c r="H179" s="1" t="s">
        <v>116</v>
      </c>
      <c r="I179" s="21"/>
      <c r="J179" s="2"/>
    </row>
    <row r="180" spans="1:12" ht="16.5" customHeight="1">
      <c r="A180" s="3" t="s">
        <v>66</v>
      </c>
      <c r="C180" s="12">
        <v>3.25</v>
      </c>
      <c r="D180" s="10" t="s">
        <v>11</v>
      </c>
      <c r="E180" s="11">
        <v>3.44</v>
      </c>
      <c r="F180" s="10">
        <f>(C180+E180)/2-(H180+J180)/2</f>
        <v>0</v>
      </c>
      <c r="G180" s="11"/>
      <c r="H180" s="12">
        <v>3.25</v>
      </c>
      <c r="I180" s="10" t="s">
        <v>11</v>
      </c>
      <c r="J180" s="11">
        <v>3.44</v>
      </c>
      <c r="K180" s="12"/>
      <c r="L180" s="12"/>
    </row>
    <row r="181" spans="1:12" ht="16.5" customHeight="1">
      <c r="A181" s="3" t="s">
        <v>67</v>
      </c>
      <c r="C181" s="12">
        <v>3.06</v>
      </c>
      <c r="D181" s="10" t="s">
        <v>11</v>
      </c>
      <c r="E181" s="11">
        <v>3.16</v>
      </c>
      <c r="F181" s="10">
        <f>(C181+E181)/2-(H181+J181)/2</f>
        <v>0</v>
      </c>
      <c r="G181" s="11"/>
      <c r="H181" s="12">
        <v>3.06</v>
      </c>
      <c r="I181" s="10" t="s">
        <v>11</v>
      </c>
      <c r="J181" s="11">
        <v>3.16</v>
      </c>
      <c r="K181" s="12"/>
      <c r="L181" s="12"/>
    </row>
    <row r="182" spans="1:12" ht="16.5" customHeight="1">
      <c r="A182" s="3" t="s">
        <v>68</v>
      </c>
      <c r="C182" s="12">
        <v>2.89</v>
      </c>
      <c r="D182" s="10" t="s">
        <v>11</v>
      </c>
      <c r="E182" s="11">
        <v>3.02</v>
      </c>
      <c r="F182" s="10">
        <f>(C182+E182)/2-(H182+J182)/2</f>
        <v>0</v>
      </c>
      <c r="G182" s="11"/>
      <c r="H182" s="12">
        <v>2.89</v>
      </c>
      <c r="I182" s="10" t="s">
        <v>11</v>
      </c>
      <c r="J182" s="11">
        <v>3.02</v>
      </c>
      <c r="K182" s="12"/>
      <c r="L182" s="12"/>
    </row>
    <row r="183" spans="1:12" ht="16.5" customHeight="1">
      <c r="A183" s="3" t="s">
        <v>69</v>
      </c>
      <c r="C183" s="12">
        <v>2.76</v>
      </c>
      <c r="D183" s="10" t="s">
        <v>11</v>
      </c>
      <c r="E183" s="11">
        <v>2.83</v>
      </c>
      <c r="F183" s="10">
        <f>(C183+E183)/2-(H183+J183)/2</f>
        <v>0</v>
      </c>
      <c r="G183" s="11"/>
      <c r="H183" s="12">
        <v>2.76</v>
      </c>
      <c r="I183" s="10" t="s">
        <v>11</v>
      </c>
      <c r="J183" s="11">
        <v>2.83</v>
      </c>
      <c r="K183" s="12"/>
      <c r="L183" s="12"/>
    </row>
    <row r="184" spans="1:12" ht="16.5" customHeight="1">
      <c r="A184" s="3" t="s">
        <v>70</v>
      </c>
      <c r="C184" s="12">
        <v>2.49</v>
      </c>
      <c r="D184" s="10" t="s">
        <v>11</v>
      </c>
      <c r="E184" s="11">
        <v>2.54</v>
      </c>
      <c r="F184" s="10">
        <f>(C184+E184)/2-(H184+J184)/2</f>
        <v>0</v>
      </c>
      <c r="G184" s="11"/>
      <c r="H184" s="12">
        <v>2.49</v>
      </c>
      <c r="I184" s="10" t="s">
        <v>11</v>
      </c>
      <c r="J184" s="11">
        <v>2.54</v>
      </c>
      <c r="K184" s="12"/>
      <c r="L184" s="12"/>
    </row>
    <row r="185" spans="3:10" ht="16.5" customHeight="1">
      <c r="C185" s="12"/>
      <c r="D185" s="10"/>
      <c r="E185" s="11"/>
      <c r="F185" s="10"/>
      <c r="G185" s="11"/>
      <c r="H185" s="12"/>
      <c r="I185" s="10"/>
      <c r="J185" s="11"/>
    </row>
    <row r="186" spans="1:10" ht="16.5" customHeight="1">
      <c r="A186" s="7" t="s">
        <v>110</v>
      </c>
      <c r="B186" s="1"/>
      <c r="C186" s="1"/>
      <c r="D186" s="21"/>
      <c r="E186" s="2"/>
      <c r="F186" s="1" t="s">
        <v>12</v>
      </c>
      <c r="G186" s="1"/>
      <c r="H186" s="1"/>
      <c r="I186" s="21"/>
      <c r="J186" s="2"/>
    </row>
    <row r="187" spans="1:12" ht="16.5" customHeight="1">
      <c r="A187" s="3" t="s">
        <v>66</v>
      </c>
      <c r="C187" s="12">
        <v>3.18</v>
      </c>
      <c r="D187" s="10" t="s">
        <v>11</v>
      </c>
      <c r="E187" s="11">
        <v>3.28</v>
      </c>
      <c r="F187" s="10">
        <f>(C187+E187)/2-(H187+J187)/2</f>
        <v>0</v>
      </c>
      <c r="G187" s="11"/>
      <c r="H187" s="12">
        <v>3.18</v>
      </c>
      <c r="I187" s="10" t="s">
        <v>11</v>
      </c>
      <c r="J187" s="11">
        <v>3.28</v>
      </c>
      <c r="K187" s="12"/>
      <c r="L187" s="12"/>
    </row>
    <row r="188" spans="1:12" ht="16.5" customHeight="1">
      <c r="A188" s="3" t="s">
        <v>67</v>
      </c>
      <c r="C188" s="12">
        <v>2.99</v>
      </c>
      <c r="D188" s="10" t="s">
        <v>11</v>
      </c>
      <c r="E188" s="11">
        <v>3.1</v>
      </c>
      <c r="F188" s="10">
        <f>(C188+E188)/2-(H188+J188)/2</f>
        <v>0</v>
      </c>
      <c r="G188" s="11"/>
      <c r="H188" s="12">
        <v>2.99</v>
      </c>
      <c r="I188" s="10" t="s">
        <v>11</v>
      </c>
      <c r="J188" s="11">
        <v>3.1</v>
      </c>
      <c r="K188" s="12"/>
      <c r="L188" s="12"/>
    </row>
    <row r="189" spans="1:12" ht="16.5" customHeight="1">
      <c r="A189" s="3" t="s">
        <v>68</v>
      </c>
      <c r="C189" s="12">
        <v>2.76</v>
      </c>
      <c r="D189" s="10" t="s">
        <v>11</v>
      </c>
      <c r="E189" s="11">
        <v>2.96</v>
      </c>
      <c r="F189" s="10">
        <f>(C189+E189)/2-(H189+J189)/2</f>
        <v>0</v>
      </c>
      <c r="G189" s="11"/>
      <c r="H189" s="12">
        <v>2.76</v>
      </c>
      <c r="I189" s="10" t="s">
        <v>11</v>
      </c>
      <c r="J189" s="11">
        <v>2.96</v>
      </c>
      <c r="K189" s="12"/>
      <c r="L189" s="12"/>
    </row>
    <row r="190" spans="1:12" ht="16.5" customHeight="1">
      <c r="A190" s="3" t="s">
        <v>69</v>
      </c>
      <c r="C190" s="12">
        <v>2.65</v>
      </c>
      <c r="D190" s="10" t="s">
        <v>11</v>
      </c>
      <c r="E190" s="11">
        <v>2.74</v>
      </c>
      <c r="F190" s="10">
        <f>(C190+E190)/2-(H190+J190)/2</f>
        <v>0</v>
      </c>
      <c r="G190" s="11"/>
      <c r="H190" s="12">
        <v>2.65</v>
      </c>
      <c r="I190" s="10" t="s">
        <v>11</v>
      </c>
      <c r="J190" s="11">
        <v>2.74</v>
      </c>
      <c r="K190" s="12"/>
      <c r="L190" s="12"/>
    </row>
    <row r="191" spans="1:12" ht="16.5" customHeight="1">
      <c r="A191" s="3" t="s">
        <v>70</v>
      </c>
      <c r="C191" s="12">
        <v>2.41</v>
      </c>
      <c r="D191" s="10" t="s">
        <v>11</v>
      </c>
      <c r="E191" s="11">
        <v>2.47</v>
      </c>
      <c r="F191" s="10">
        <f>(C191+E191)/2-(H191+J191)/2</f>
        <v>0</v>
      </c>
      <c r="G191" s="11"/>
      <c r="H191" s="12">
        <v>2.41</v>
      </c>
      <c r="I191" s="10" t="s">
        <v>11</v>
      </c>
      <c r="J191" s="11">
        <v>2.47</v>
      </c>
      <c r="K191" s="12"/>
      <c r="L191" s="12"/>
    </row>
    <row r="192" spans="1:8" ht="16.5" customHeight="1">
      <c r="A192" s="7" t="s">
        <v>124</v>
      </c>
      <c r="C192" s="25">
        <v>44674</v>
      </c>
      <c r="F192" s="20">
        <f>C192-H192</f>
        <v>1548</v>
      </c>
      <c r="G192" s="14"/>
      <c r="H192" s="25">
        <v>43126</v>
      </c>
    </row>
    <row r="193" spans="1:8" ht="16.5" customHeight="1">
      <c r="A193" s="7"/>
      <c r="C193" s="25"/>
      <c r="F193" s="20"/>
      <c r="G193" s="14"/>
      <c r="H193" s="25"/>
    </row>
    <row r="194" spans="1:10" ht="16.5" customHeight="1">
      <c r="A194" s="7" t="s">
        <v>111</v>
      </c>
      <c r="B194" s="1"/>
      <c r="C194" s="1"/>
      <c r="D194" s="21"/>
      <c r="E194" s="2"/>
      <c r="F194" s="1" t="s">
        <v>12</v>
      </c>
      <c r="G194" s="1"/>
      <c r="H194" s="1"/>
      <c r="I194" s="21"/>
      <c r="J194" s="2"/>
    </row>
    <row r="195" spans="1:12" ht="16.5" customHeight="1">
      <c r="A195" s="3" t="s">
        <v>66</v>
      </c>
      <c r="C195" s="12">
        <v>3.08</v>
      </c>
      <c r="D195" s="10" t="s">
        <v>11</v>
      </c>
      <c r="E195" s="11">
        <v>3.18</v>
      </c>
      <c r="F195" s="10">
        <f>(C195+E195)/2-(H195+J195)/2</f>
        <v>0</v>
      </c>
      <c r="G195" s="11"/>
      <c r="H195" s="12">
        <v>3.08</v>
      </c>
      <c r="I195" s="10" t="s">
        <v>11</v>
      </c>
      <c r="J195" s="11">
        <v>3.18</v>
      </c>
      <c r="K195" s="12"/>
      <c r="L195" s="12"/>
    </row>
    <row r="196" spans="1:12" ht="16.5" customHeight="1">
      <c r="A196" s="3" t="s">
        <v>67</v>
      </c>
      <c r="C196" s="12">
        <v>2.95</v>
      </c>
      <c r="D196" s="10" t="s">
        <v>11</v>
      </c>
      <c r="E196" s="11">
        <v>3.07</v>
      </c>
      <c r="F196" s="10">
        <f>(C196+E196)/2-(H196+J196)/2</f>
        <v>0</v>
      </c>
      <c r="G196" s="11"/>
      <c r="H196" s="12">
        <v>2.95</v>
      </c>
      <c r="I196" s="10" t="s">
        <v>11</v>
      </c>
      <c r="J196" s="11">
        <v>3.07</v>
      </c>
      <c r="K196" s="12"/>
      <c r="L196" s="12"/>
    </row>
    <row r="197" spans="1:12" ht="16.5" customHeight="1">
      <c r="A197" s="3" t="s">
        <v>68</v>
      </c>
      <c r="C197" s="12">
        <v>2.78</v>
      </c>
      <c r="D197" s="10" t="s">
        <v>11</v>
      </c>
      <c r="E197" s="11">
        <v>2.9</v>
      </c>
      <c r="F197" s="10">
        <f>(C197+E197)/2-(H197+J197)/2</f>
        <v>0</v>
      </c>
      <c r="G197" s="11"/>
      <c r="H197" s="12">
        <v>2.78</v>
      </c>
      <c r="I197" s="10" t="s">
        <v>11</v>
      </c>
      <c r="J197" s="11">
        <v>2.9</v>
      </c>
      <c r="K197" s="12"/>
      <c r="L197" s="12"/>
    </row>
    <row r="198" spans="1:12" ht="16.5" customHeight="1">
      <c r="A198" s="3" t="s">
        <v>69</v>
      </c>
      <c r="C198" s="12">
        <v>2.62</v>
      </c>
      <c r="D198" s="10" t="s">
        <v>11</v>
      </c>
      <c r="E198" s="11">
        <v>2.7</v>
      </c>
      <c r="F198" s="10">
        <f>(C198+E198)/2-(H198+J198)/2</f>
        <v>0</v>
      </c>
      <c r="G198" s="11"/>
      <c r="H198" s="12">
        <v>2.62</v>
      </c>
      <c r="I198" s="10" t="s">
        <v>11</v>
      </c>
      <c r="J198" s="11">
        <v>2.7</v>
      </c>
      <c r="K198" s="12"/>
      <c r="L198" s="12"/>
    </row>
    <row r="199" spans="1:12" ht="16.5" customHeight="1">
      <c r="A199" s="3" t="s">
        <v>70</v>
      </c>
      <c r="C199" s="12">
        <v>2.37</v>
      </c>
      <c r="D199" s="10" t="s">
        <v>11</v>
      </c>
      <c r="E199" s="11">
        <v>2.51</v>
      </c>
      <c r="F199" s="10">
        <f>(C199+E199)/2-(H199+J199)/2</f>
        <v>0</v>
      </c>
      <c r="G199" s="11"/>
      <c r="H199" s="12">
        <v>2.37</v>
      </c>
      <c r="I199" s="10" t="s">
        <v>11</v>
      </c>
      <c r="J199" s="11">
        <v>2.51</v>
      </c>
      <c r="K199" s="12"/>
      <c r="L199" s="12"/>
    </row>
    <row r="201" spans="1:10" ht="16.5" customHeight="1">
      <c r="A201" s="7" t="s">
        <v>132</v>
      </c>
      <c r="B201" s="1"/>
      <c r="C201" s="1"/>
      <c r="D201" s="21"/>
      <c r="E201" s="2"/>
      <c r="F201" s="1" t="s">
        <v>12</v>
      </c>
      <c r="G201" s="1"/>
      <c r="H201" s="1"/>
      <c r="I201" s="21"/>
      <c r="J201" s="2"/>
    </row>
    <row r="202" spans="1:12" ht="16.5" customHeight="1">
      <c r="A202" s="3" t="s">
        <v>66</v>
      </c>
      <c r="C202" s="12">
        <v>2.98</v>
      </c>
      <c r="D202" s="10" t="s">
        <v>11</v>
      </c>
      <c r="E202" s="11">
        <v>3.15</v>
      </c>
      <c r="F202" s="10">
        <f>(C202+E202)/2-(H202+J202)/2</f>
        <v>0</v>
      </c>
      <c r="G202" s="11"/>
      <c r="H202" s="12">
        <v>2.98</v>
      </c>
      <c r="I202" s="10" t="s">
        <v>11</v>
      </c>
      <c r="J202" s="11">
        <v>3.15</v>
      </c>
      <c r="K202" s="12"/>
      <c r="L202" s="12"/>
    </row>
    <row r="203" spans="1:12" ht="16.5" customHeight="1">
      <c r="A203" s="3" t="s">
        <v>67</v>
      </c>
      <c r="C203" s="12">
        <v>2.85</v>
      </c>
      <c r="D203" s="10" t="s">
        <v>11</v>
      </c>
      <c r="E203" s="11">
        <v>2.95</v>
      </c>
      <c r="F203" s="10">
        <f>(C203+E203)/2-(H203+J203)/2</f>
        <v>0</v>
      </c>
      <c r="G203" s="11"/>
      <c r="H203" s="12">
        <v>2.85</v>
      </c>
      <c r="I203" s="10" t="s">
        <v>11</v>
      </c>
      <c r="J203" s="11">
        <v>2.95</v>
      </c>
      <c r="K203" s="12"/>
      <c r="L203" s="12"/>
    </row>
    <row r="204" spans="1:12" ht="16.5" customHeight="1">
      <c r="A204" s="3" t="s">
        <v>68</v>
      </c>
      <c r="C204" s="12">
        <v>2.7</v>
      </c>
      <c r="D204" s="10" t="s">
        <v>11</v>
      </c>
      <c r="E204" s="11">
        <v>2.77</v>
      </c>
      <c r="F204" s="10">
        <f>(C204+E204)/2-(H204+J204)/2</f>
        <v>0</v>
      </c>
      <c r="G204" s="11"/>
      <c r="H204" s="12">
        <v>2.7</v>
      </c>
      <c r="I204" s="10" t="s">
        <v>11</v>
      </c>
      <c r="J204" s="11">
        <v>2.77</v>
      </c>
      <c r="K204" s="12"/>
      <c r="L204" s="12"/>
    </row>
    <row r="205" spans="1:12" ht="16.5" customHeight="1">
      <c r="A205" s="3" t="s">
        <v>69</v>
      </c>
      <c r="C205" s="12">
        <v>2.52</v>
      </c>
      <c r="D205" s="10" t="s">
        <v>11</v>
      </c>
      <c r="E205" s="11">
        <v>2.66</v>
      </c>
      <c r="F205" s="10">
        <f>(C205+E205)/2-(H205+J205)/2</f>
        <v>0</v>
      </c>
      <c r="G205" s="11"/>
      <c r="H205" s="12">
        <v>2.52</v>
      </c>
      <c r="I205" s="10" t="s">
        <v>11</v>
      </c>
      <c r="J205" s="11">
        <v>2.66</v>
      </c>
      <c r="K205" s="12"/>
      <c r="L205" s="12"/>
    </row>
    <row r="206" spans="1:12" ht="16.5" customHeight="1">
      <c r="A206" s="3" t="s">
        <v>70</v>
      </c>
      <c r="C206" s="12">
        <v>2.32</v>
      </c>
      <c r="D206" s="10" t="s">
        <v>11</v>
      </c>
      <c r="E206" s="11">
        <v>2.47</v>
      </c>
      <c r="F206" s="10">
        <f>(C206+E206)/2-(H206+J206)/2</f>
        <v>0</v>
      </c>
      <c r="G206" s="11"/>
      <c r="H206" s="12">
        <v>2.32</v>
      </c>
      <c r="I206" s="10" t="s">
        <v>11</v>
      </c>
      <c r="J206" s="11">
        <v>2.47</v>
      </c>
      <c r="K206" s="12"/>
      <c r="L206" s="12"/>
    </row>
    <row r="207" spans="1:10" ht="16.5" customHeight="1">
      <c r="A207" s="7" t="s">
        <v>124</v>
      </c>
      <c r="C207" s="24">
        <v>58088</v>
      </c>
      <c r="D207" s="20"/>
      <c r="E207" s="20"/>
      <c r="F207" s="20">
        <f>C207-H207</f>
        <v>-25961</v>
      </c>
      <c r="G207" s="14"/>
      <c r="H207" s="24">
        <v>84049</v>
      </c>
      <c r="I207" s="20"/>
      <c r="J207" s="20"/>
    </row>
    <row r="208" spans="1:10" ht="16.5" customHeight="1">
      <c r="A208" s="7"/>
      <c r="C208" s="24"/>
      <c r="D208" s="20"/>
      <c r="E208" s="20"/>
      <c r="F208" s="20"/>
      <c r="G208" s="14"/>
      <c r="H208" s="24"/>
      <c r="I208" s="20"/>
      <c r="J208" s="20"/>
    </row>
    <row r="209" spans="1:10" ht="16.5" customHeight="1">
      <c r="A209" s="7"/>
      <c r="C209" s="24"/>
      <c r="D209" s="20"/>
      <c r="E209" s="20"/>
      <c r="F209" s="20"/>
      <c r="G209" s="14"/>
      <c r="H209" s="24"/>
      <c r="I209" s="20"/>
      <c r="J209" s="20"/>
    </row>
    <row r="210" spans="1:10" ht="16.5" customHeight="1">
      <c r="A210" s="7"/>
      <c r="C210" s="24"/>
      <c r="D210" s="20"/>
      <c r="E210" s="20"/>
      <c r="F210" s="20"/>
      <c r="G210" s="14"/>
      <c r="H210" s="24"/>
      <c r="I210" s="20"/>
      <c r="J210" s="20"/>
    </row>
    <row r="211" spans="1:10" ht="16.5" customHeight="1">
      <c r="A211" s="7" t="s">
        <v>71</v>
      </c>
      <c r="B211" s="1"/>
      <c r="C211" s="1" t="s">
        <v>116</v>
      </c>
      <c r="D211" s="21"/>
      <c r="E211" s="2"/>
      <c r="F211" s="1" t="s">
        <v>12</v>
      </c>
      <c r="G211" s="1"/>
      <c r="H211" s="1" t="s">
        <v>116</v>
      </c>
      <c r="I211" s="21"/>
      <c r="J211" s="2"/>
    </row>
    <row r="212" spans="1:12" ht="16.5" customHeight="1">
      <c r="A212" s="3" t="s">
        <v>66</v>
      </c>
      <c r="C212" s="12">
        <v>2.07</v>
      </c>
      <c r="D212" s="10" t="s">
        <v>11</v>
      </c>
      <c r="E212" s="11">
        <v>2.16</v>
      </c>
      <c r="F212" s="10">
        <f aca="true" t="shared" si="7" ref="F212:F217">(C212+E212)/2-(H212+J212)/2</f>
        <v>0</v>
      </c>
      <c r="G212" s="11"/>
      <c r="H212" s="12">
        <v>2.07</v>
      </c>
      <c r="I212" s="10" t="s">
        <v>11</v>
      </c>
      <c r="J212" s="11">
        <v>2.16</v>
      </c>
      <c r="K212" s="12"/>
      <c r="L212" s="12"/>
    </row>
    <row r="213" spans="1:12" ht="16.5" customHeight="1">
      <c r="A213" s="3" t="s">
        <v>67</v>
      </c>
      <c r="C213" s="12">
        <v>1.89</v>
      </c>
      <c r="D213" s="10" t="s">
        <v>11</v>
      </c>
      <c r="E213" s="11">
        <v>1.95</v>
      </c>
      <c r="F213" s="10">
        <f t="shared" si="7"/>
        <v>0</v>
      </c>
      <c r="G213" s="11"/>
      <c r="H213" s="12">
        <v>1.89</v>
      </c>
      <c r="I213" s="10" t="s">
        <v>11</v>
      </c>
      <c r="J213" s="11">
        <v>1.95</v>
      </c>
      <c r="K213" s="12"/>
      <c r="L213" s="12"/>
    </row>
    <row r="214" spans="1:12" ht="16.5" customHeight="1">
      <c r="A214" s="3" t="s">
        <v>68</v>
      </c>
      <c r="C214" s="12">
        <v>1.59</v>
      </c>
      <c r="D214" s="10" t="s">
        <v>11</v>
      </c>
      <c r="E214" s="11">
        <v>1.77</v>
      </c>
      <c r="F214" s="10">
        <f t="shared" si="7"/>
        <v>0</v>
      </c>
      <c r="G214" s="11"/>
      <c r="H214" s="12">
        <v>1.59</v>
      </c>
      <c r="I214" s="10" t="s">
        <v>11</v>
      </c>
      <c r="J214" s="11">
        <v>1.77</v>
      </c>
      <c r="K214" s="12"/>
      <c r="L214" s="12"/>
    </row>
    <row r="215" spans="1:12" ht="16.5" customHeight="1">
      <c r="A215" s="3" t="s">
        <v>69</v>
      </c>
      <c r="C215" s="12">
        <v>1.27</v>
      </c>
      <c r="D215" s="10" t="s">
        <v>11</v>
      </c>
      <c r="E215" s="11">
        <v>1.47</v>
      </c>
      <c r="F215" s="10">
        <f t="shared" si="7"/>
        <v>0</v>
      </c>
      <c r="G215" s="11"/>
      <c r="H215" s="12">
        <v>1.27</v>
      </c>
      <c r="I215" s="10" t="s">
        <v>11</v>
      </c>
      <c r="J215" s="11">
        <v>1.47</v>
      </c>
      <c r="K215" s="12"/>
      <c r="L215" s="12"/>
    </row>
    <row r="216" spans="1:12" ht="16.5" customHeight="1">
      <c r="A216" s="3" t="s">
        <v>70</v>
      </c>
      <c r="C216" s="12">
        <v>0.67</v>
      </c>
      <c r="D216" s="10" t="s">
        <v>11</v>
      </c>
      <c r="E216" s="11">
        <v>0.9</v>
      </c>
      <c r="F216" s="10">
        <f t="shared" si="7"/>
        <v>0</v>
      </c>
      <c r="G216" s="11"/>
      <c r="H216" s="12">
        <v>0.67</v>
      </c>
      <c r="I216" s="10" t="s">
        <v>11</v>
      </c>
      <c r="J216" s="11">
        <v>0.9</v>
      </c>
      <c r="K216" s="12"/>
      <c r="L216" s="12"/>
    </row>
    <row r="217" spans="1:12" ht="16.5" customHeight="1">
      <c r="A217" s="3" t="s">
        <v>72</v>
      </c>
      <c r="C217" s="12">
        <v>0.3</v>
      </c>
      <c r="D217" s="10" t="s">
        <v>11</v>
      </c>
      <c r="E217" s="11">
        <v>0.6</v>
      </c>
      <c r="F217" s="10">
        <f t="shared" si="7"/>
        <v>0</v>
      </c>
      <c r="G217" s="11"/>
      <c r="H217" s="12">
        <v>0.3</v>
      </c>
      <c r="I217" s="10" t="s">
        <v>11</v>
      </c>
      <c r="J217" s="11">
        <v>0.6</v>
      </c>
      <c r="K217" s="12"/>
      <c r="L217" s="12"/>
    </row>
    <row r="218" spans="1:10" ht="16.5" customHeight="1">
      <c r="A218" s="7" t="s">
        <v>124</v>
      </c>
      <c r="C218" s="24">
        <v>42454</v>
      </c>
      <c r="D218" s="20"/>
      <c r="E218" s="20"/>
      <c r="F218" s="20">
        <f>C218-H218</f>
        <v>16373</v>
      </c>
      <c r="G218" s="14"/>
      <c r="H218" s="24">
        <v>26081</v>
      </c>
      <c r="I218" s="20"/>
      <c r="J218" s="20"/>
    </row>
    <row r="219" spans="1:10" ht="16.5" customHeight="1">
      <c r="A219" s="7"/>
      <c r="C219" s="20"/>
      <c r="D219" s="20"/>
      <c r="E219" s="20"/>
      <c r="F219" s="21"/>
      <c r="G219" s="14"/>
      <c r="H219" s="20"/>
      <c r="I219" s="20"/>
      <c r="J219" s="20"/>
    </row>
    <row r="220" spans="1:10" ht="16.5" customHeight="1">
      <c r="A220" s="7" t="s">
        <v>73</v>
      </c>
      <c r="C220" s="26">
        <f>+C192+C207+C218</f>
        <v>145216</v>
      </c>
      <c r="D220" s="20"/>
      <c r="E220" s="20"/>
      <c r="F220" s="20">
        <f>C220-H220</f>
        <v>-8040</v>
      </c>
      <c r="H220" s="26">
        <f>+H192+H207+H218</f>
        <v>153256</v>
      </c>
      <c r="I220" s="20"/>
      <c r="J220" s="20"/>
    </row>
    <row r="221" spans="1:10" ht="16.5" customHeight="1">
      <c r="A221" s="7"/>
      <c r="C221" s="26"/>
      <c r="D221" s="20"/>
      <c r="E221" s="20"/>
      <c r="F221" s="20"/>
      <c r="H221" s="26"/>
      <c r="I221" s="20"/>
      <c r="J221" s="20"/>
    </row>
    <row r="222" ht="16.5" customHeight="1">
      <c r="A222" s="22" t="s">
        <v>74</v>
      </c>
    </row>
    <row r="223" ht="16.5" customHeight="1">
      <c r="A223" s="39" t="s">
        <v>148</v>
      </c>
    </row>
    <row r="225" spans="1:10" ht="16.5" customHeight="1">
      <c r="A225" s="7" t="s">
        <v>164</v>
      </c>
      <c r="B225" s="1"/>
      <c r="C225" s="1" t="s">
        <v>116</v>
      </c>
      <c r="D225" s="21"/>
      <c r="E225" s="2"/>
      <c r="F225" s="1" t="s">
        <v>12</v>
      </c>
      <c r="G225" s="1"/>
      <c r="H225" s="1" t="s">
        <v>116</v>
      </c>
      <c r="I225" s="21"/>
      <c r="J225" s="2"/>
    </row>
    <row r="226" spans="1:10" ht="16.5" customHeight="1">
      <c r="A226" s="3" t="s">
        <v>75</v>
      </c>
      <c r="C226" s="12">
        <v>3.58</v>
      </c>
      <c r="D226" s="10" t="s">
        <v>11</v>
      </c>
      <c r="E226" s="11">
        <v>3.62</v>
      </c>
      <c r="F226" s="10">
        <f>(C226+E226)/2-(H226+J226)/2</f>
        <v>0</v>
      </c>
      <c r="G226" s="11"/>
      <c r="H226" s="12">
        <v>3.58</v>
      </c>
      <c r="I226" s="10" t="s">
        <v>11</v>
      </c>
      <c r="J226" s="11">
        <v>3.62</v>
      </c>
    </row>
    <row r="227" spans="1:10" ht="16.5" customHeight="1">
      <c r="A227" s="3" t="s">
        <v>67</v>
      </c>
      <c r="C227" s="12">
        <v>3.46</v>
      </c>
      <c r="D227" s="10" t="s">
        <v>11</v>
      </c>
      <c r="E227" s="11">
        <v>3.58</v>
      </c>
      <c r="F227" s="10">
        <f>(C227+E227)/2-(H227+J227)/2</f>
        <v>0</v>
      </c>
      <c r="G227" s="11"/>
      <c r="H227" s="12">
        <v>3.46</v>
      </c>
      <c r="I227" s="10" t="s">
        <v>11</v>
      </c>
      <c r="J227" s="11">
        <v>3.58</v>
      </c>
    </row>
    <row r="228" spans="1:10" ht="16.5" customHeight="1">
      <c r="A228" s="3" t="s">
        <v>68</v>
      </c>
      <c r="C228" s="12">
        <v>3.25</v>
      </c>
      <c r="D228" s="10" t="s">
        <v>11</v>
      </c>
      <c r="E228" s="11">
        <v>3.4</v>
      </c>
      <c r="F228" s="10">
        <f>(C228+E228)/2-(H228+J228)/2</f>
        <v>0</v>
      </c>
      <c r="G228" s="11"/>
      <c r="H228" s="12">
        <v>3.25</v>
      </c>
      <c r="I228" s="10" t="s">
        <v>11</v>
      </c>
      <c r="J228" s="11">
        <v>3.4</v>
      </c>
    </row>
    <row r="229" spans="1:10" ht="16.5" customHeight="1">
      <c r="A229" s="7" t="s">
        <v>124</v>
      </c>
      <c r="C229" s="24">
        <v>19574</v>
      </c>
      <c r="D229" s="24"/>
      <c r="E229" s="24"/>
      <c r="F229" s="20">
        <f>C229-H229</f>
        <v>0</v>
      </c>
      <c r="G229" s="14"/>
      <c r="H229" s="24">
        <v>19574</v>
      </c>
      <c r="I229" s="24"/>
      <c r="J229" s="24"/>
    </row>
    <row r="231" spans="1:10" ht="16.5" customHeight="1">
      <c r="A231" s="7" t="s">
        <v>165</v>
      </c>
      <c r="B231" s="1"/>
      <c r="C231" s="1" t="s">
        <v>116</v>
      </c>
      <c r="D231" s="21"/>
      <c r="E231" s="2"/>
      <c r="F231" s="1" t="s">
        <v>12</v>
      </c>
      <c r="G231" s="1"/>
      <c r="H231" s="1" t="s">
        <v>116</v>
      </c>
      <c r="I231" s="21"/>
      <c r="J231" s="2"/>
    </row>
    <row r="232" spans="1:10" ht="16.5" customHeight="1">
      <c r="A232" s="3" t="s">
        <v>75</v>
      </c>
      <c r="C232" s="12">
        <v>3.52</v>
      </c>
      <c r="D232" s="10" t="s">
        <v>11</v>
      </c>
      <c r="E232" s="11">
        <v>3.67</v>
      </c>
      <c r="F232" s="10">
        <f>(C232+E232)/2-(H232+J232)/2</f>
        <v>0</v>
      </c>
      <c r="G232" s="11"/>
      <c r="H232" s="12">
        <v>3.52</v>
      </c>
      <c r="I232" s="10" t="s">
        <v>11</v>
      </c>
      <c r="J232" s="11">
        <v>3.67</v>
      </c>
    </row>
    <row r="233" spans="1:10" ht="16.5" customHeight="1">
      <c r="A233" s="3" t="s">
        <v>67</v>
      </c>
      <c r="C233" s="12">
        <v>3.33</v>
      </c>
      <c r="D233" s="10" t="s">
        <v>11</v>
      </c>
      <c r="E233" s="11">
        <v>3.43</v>
      </c>
      <c r="F233" s="10">
        <f>(C233+E233)/2-(H233+J233)/2</f>
        <v>0</v>
      </c>
      <c r="G233" s="11"/>
      <c r="H233" s="12">
        <v>3.33</v>
      </c>
      <c r="I233" s="10" t="s">
        <v>11</v>
      </c>
      <c r="J233" s="11">
        <v>3.43</v>
      </c>
    </row>
    <row r="234" spans="1:10" ht="16.5" customHeight="1">
      <c r="A234" s="3" t="s">
        <v>68</v>
      </c>
      <c r="C234" s="12">
        <v>3.19</v>
      </c>
      <c r="D234" s="10" t="s">
        <v>11</v>
      </c>
      <c r="E234" s="11">
        <v>3.31</v>
      </c>
      <c r="F234" s="10">
        <f>(C234+E234)/2-(H234+J234)/2</f>
        <v>0</v>
      </c>
      <c r="G234" s="11"/>
      <c r="H234" s="12">
        <v>3.19</v>
      </c>
      <c r="I234" s="10" t="s">
        <v>11</v>
      </c>
      <c r="J234" s="11">
        <v>3.31</v>
      </c>
    </row>
    <row r="235" spans="1:10" ht="16.5" customHeight="1">
      <c r="A235" s="7" t="s">
        <v>124</v>
      </c>
      <c r="C235" s="24">
        <v>24105</v>
      </c>
      <c r="D235" s="24"/>
      <c r="E235" s="24"/>
      <c r="F235" s="20">
        <f>C235-H235</f>
        <v>0</v>
      </c>
      <c r="G235" s="14"/>
      <c r="H235" s="24">
        <v>24105</v>
      </c>
      <c r="I235" s="24"/>
      <c r="J235" s="24"/>
    </row>
    <row r="236" spans="1:10" ht="16.5" customHeight="1">
      <c r="A236" s="7"/>
      <c r="C236" s="24"/>
      <c r="D236" s="24"/>
      <c r="E236" s="24"/>
      <c r="F236" s="20"/>
      <c r="G236" s="14"/>
      <c r="H236" s="24"/>
      <c r="I236" s="24"/>
      <c r="J236" s="24"/>
    </row>
    <row r="237" spans="1:10" ht="16.5" customHeight="1">
      <c r="A237" s="7" t="s">
        <v>166</v>
      </c>
      <c r="B237" s="1"/>
      <c r="C237" s="1" t="s">
        <v>116</v>
      </c>
      <c r="D237" s="21"/>
      <c r="E237" s="2"/>
      <c r="F237" s="1" t="s">
        <v>12</v>
      </c>
      <c r="G237" s="1"/>
      <c r="H237" s="1" t="s">
        <v>116</v>
      </c>
      <c r="I237" s="21"/>
      <c r="J237" s="2"/>
    </row>
    <row r="238" spans="1:10" ht="16.5" customHeight="1">
      <c r="A238" s="3" t="s">
        <v>75</v>
      </c>
      <c r="C238" s="12">
        <v>3.27</v>
      </c>
      <c r="D238" s="10" t="s">
        <v>11</v>
      </c>
      <c r="E238" s="11">
        <v>3.33</v>
      </c>
      <c r="F238" s="10">
        <f>(C238+E238)/2-(H238+J238)/2</f>
        <v>0</v>
      </c>
      <c r="G238" s="11"/>
      <c r="H238" s="12">
        <v>3.27</v>
      </c>
      <c r="I238" s="10" t="s">
        <v>11</v>
      </c>
      <c r="J238" s="11">
        <v>3.33</v>
      </c>
    </row>
    <row r="239" spans="1:10" ht="16.5" customHeight="1">
      <c r="A239" s="3" t="s">
        <v>67</v>
      </c>
      <c r="C239" s="12">
        <v>3.18</v>
      </c>
      <c r="D239" s="10" t="s">
        <v>11</v>
      </c>
      <c r="E239" s="11">
        <v>3.24</v>
      </c>
      <c r="F239" s="10">
        <f>(C239+E239)/2-(H239+J239)/2</f>
        <v>0</v>
      </c>
      <c r="G239" s="11"/>
      <c r="H239" s="12">
        <v>3.18</v>
      </c>
      <c r="I239" s="10" t="s">
        <v>11</v>
      </c>
      <c r="J239" s="11">
        <v>3.24</v>
      </c>
    </row>
    <row r="240" spans="1:10" ht="16.5" customHeight="1">
      <c r="A240" s="3" t="s">
        <v>68</v>
      </c>
      <c r="C240" s="12">
        <v>3.09</v>
      </c>
      <c r="D240" s="10" t="s">
        <v>11</v>
      </c>
      <c r="E240" s="11">
        <v>3.15</v>
      </c>
      <c r="F240" s="10">
        <f>(C240+E240)/2-(H240+J240)/2</f>
        <v>0</v>
      </c>
      <c r="G240" s="11"/>
      <c r="H240" s="12">
        <v>3.09</v>
      </c>
      <c r="I240" s="10" t="s">
        <v>11</v>
      </c>
      <c r="J240" s="11">
        <v>3.15</v>
      </c>
    </row>
    <row r="241" spans="1:10" ht="16.5" customHeight="1">
      <c r="A241" s="7" t="s">
        <v>124</v>
      </c>
      <c r="C241" s="24">
        <v>8731</v>
      </c>
      <c r="D241" s="24"/>
      <c r="E241" s="24"/>
      <c r="F241" s="20">
        <f>C241-H241</f>
        <v>0</v>
      </c>
      <c r="G241" s="14"/>
      <c r="H241" s="24">
        <v>8731</v>
      </c>
      <c r="I241" s="24"/>
      <c r="J241" s="24"/>
    </row>
    <row r="243" spans="1:10" ht="16.5" customHeight="1">
      <c r="A243" s="7" t="s">
        <v>167</v>
      </c>
      <c r="B243" s="1"/>
      <c r="C243" s="1" t="s">
        <v>116</v>
      </c>
      <c r="D243" s="21"/>
      <c r="E243" s="2"/>
      <c r="F243" s="1" t="s">
        <v>12</v>
      </c>
      <c r="G243" s="1"/>
      <c r="H243" s="1" t="s">
        <v>116</v>
      </c>
      <c r="I243" s="21"/>
      <c r="J243" s="2"/>
    </row>
    <row r="244" spans="1:10" ht="16.5" customHeight="1">
      <c r="A244" s="3" t="s">
        <v>75</v>
      </c>
      <c r="C244" s="12">
        <v>3.21</v>
      </c>
      <c r="D244" s="10" t="s">
        <v>11</v>
      </c>
      <c r="E244" s="11">
        <v>3.27</v>
      </c>
      <c r="F244" s="10">
        <f>(C244+E244)/2-(H244+J244)/2</f>
        <v>0</v>
      </c>
      <c r="G244" s="11"/>
      <c r="H244" s="12">
        <v>3.21</v>
      </c>
      <c r="I244" s="10" t="s">
        <v>11</v>
      </c>
      <c r="J244" s="11">
        <v>3.27</v>
      </c>
    </row>
    <row r="245" spans="1:10" ht="16.5" customHeight="1">
      <c r="A245" s="3" t="s">
        <v>67</v>
      </c>
      <c r="C245" s="12">
        <v>3.12</v>
      </c>
      <c r="D245" s="10" t="s">
        <v>11</v>
      </c>
      <c r="E245" s="11">
        <v>3.18</v>
      </c>
      <c r="F245" s="10">
        <f>(C245+E245)/2-(H245+J245)/2</f>
        <v>0</v>
      </c>
      <c r="G245" s="11"/>
      <c r="H245" s="12">
        <v>3.12</v>
      </c>
      <c r="I245" s="10" t="s">
        <v>11</v>
      </c>
      <c r="J245" s="11">
        <v>3.18</v>
      </c>
    </row>
    <row r="246" spans="1:10" ht="16.5" customHeight="1">
      <c r="A246" s="3" t="s">
        <v>68</v>
      </c>
      <c r="C246" s="3">
        <v>3.03</v>
      </c>
      <c r="D246" s="10" t="s">
        <v>11</v>
      </c>
      <c r="E246" s="11">
        <v>3.09</v>
      </c>
      <c r="F246" s="10">
        <f>(C246+E246)/2-(H246+J246)/2</f>
        <v>0</v>
      </c>
      <c r="G246" s="11"/>
      <c r="H246" s="3">
        <v>3.03</v>
      </c>
      <c r="I246" s="10" t="s">
        <v>11</v>
      </c>
      <c r="J246" s="11">
        <v>3.09</v>
      </c>
    </row>
    <row r="247" spans="1:10" ht="16.5" customHeight="1">
      <c r="A247" s="7" t="s">
        <v>124</v>
      </c>
      <c r="C247" s="24">
        <v>9226</v>
      </c>
      <c r="D247" s="24"/>
      <c r="E247" s="24"/>
      <c r="F247" s="20">
        <f>C247-H247</f>
        <v>0</v>
      </c>
      <c r="G247" s="14"/>
      <c r="H247" s="24">
        <v>9226</v>
      </c>
      <c r="I247" s="24"/>
      <c r="J247" s="24"/>
    </row>
    <row r="249" spans="1:10" ht="16.5" customHeight="1">
      <c r="A249" s="7" t="s">
        <v>94</v>
      </c>
      <c r="C249" s="24">
        <f>+C229+C235+C241+C247</f>
        <v>61636</v>
      </c>
      <c r="D249" s="24"/>
      <c r="E249" s="24"/>
      <c r="F249" s="20">
        <f>C249-H249</f>
        <v>0</v>
      </c>
      <c r="H249" s="24">
        <f>+H229+H235+H241+H247</f>
        <v>61636</v>
      </c>
      <c r="I249" s="24"/>
      <c r="J249" s="24"/>
    </row>
    <row r="250" spans="1:10" ht="16.5" customHeight="1">
      <c r="A250" s="7"/>
      <c r="C250" s="24"/>
      <c r="D250" s="24"/>
      <c r="E250" s="24"/>
      <c r="F250" s="20"/>
      <c r="H250" s="24"/>
      <c r="I250" s="24"/>
      <c r="J250" s="24"/>
    </row>
    <row r="251" spans="1:10" ht="16.5" customHeight="1">
      <c r="A251" s="7"/>
      <c r="C251" s="24"/>
      <c r="D251" s="24"/>
      <c r="E251" s="24"/>
      <c r="F251" s="20"/>
      <c r="H251" s="24"/>
      <c r="I251" s="24"/>
      <c r="J251" s="24"/>
    </row>
    <row r="252" spans="1:10" ht="16.5" customHeight="1">
      <c r="A252" s="7"/>
      <c r="C252" s="9"/>
      <c r="D252" s="10"/>
      <c r="E252" s="11"/>
      <c r="F252" s="20"/>
      <c r="H252" s="9"/>
      <c r="I252" s="10"/>
      <c r="J252" s="11"/>
    </row>
    <row r="253" spans="1:10" ht="16.5" customHeight="1">
      <c r="A253" s="7" t="s">
        <v>84</v>
      </c>
      <c r="C253" s="9"/>
      <c r="D253" s="10"/>
      <c r="E253" s="11"/>
      <c r="F253" s="1" t="s">
        <v>12</v>
      </c>
      <c r="G253" s="1"/>
      <c r="H253" s="9"/>
      <c r="I253" s="10"/>
      <c r="J253" s="11"/>
    </row>
    <row r="254" spans="1:10" ht="16.5" customHeight="1">
      <c r="A254" s="3" t="s">
        <v>76</v>
      </c>
      <c r="C254" s="27">
        <v>7.5</v>
      </c>
      <c r="D254" s="19" t="s">
        <v>11</v>
      </c>
      <c r="E254" s="28">
        <v>8.5</v>
      </c>
      <c r="F254" s="10">
        <f>(C254+E254)/2-(H254+J254)/2</f>
        <v>0.25</v>
      </c>
      <c r="G254" s="11"/>
      <c r="H254" s="27">
        <v>7.25</v>
      </c>
      <c r="I254" s="19" t="s">
        <v>11</v>
      </c>
      <c r="J254" s="28">
        <v>8.25</v>
      </c>
    </row>
    <row r="255" spans="1:10" ht="16.5" customHeight="1">
      <c r="A255" s="3" t="s">
        <v>77</v>
      </c>
      <c r="C255" s="27">
        <v>7.25</v>
      </c>
      <c r="D255" s="19" t="s">
        <v>11</v>
      </c>
      <c r="E255" s="28">
        <v>7.55</v>
      </c>
      <c r="F255" s="10">
        <f>(C255+E255)/2-(H255+J255)/2</f>
        <v>0.34999999999999964</v>
      </c>
      <c r="G255" s="11"/>
      <c r="H255" s="27">
        <v>6.9</v>
      </c>
      <c r="I255" s="19" t="s">
        <v>11</v>
      </c>
      <c r="J255" s="28">
        <v>7.2</v>
      </c>
    </row>
    <row r="256" spans="1:10" ht="16.5" customHeight="1">
      <c r="A256" s="3" t="s">
        <v>78</v>
      </c>
      <c r="C256" s="27">
        <v>5.75</v>
      </c>
      <c r="D256" s="19" t="s">
        <v>11</v>
      </c>
      <c r="E256" s="28">
        <v>6.25</v>
      </c>
      <c r="F256" s="10">
        <f>(C256+E256)/2-(H256+J256)/2</f>
        <v>0.34999999999999964</v>
      </c>
      <c r="G256" s="11"/>
      <c r="H256" s="27">
        <v>5.4</v>
      </c>
      <c r="I256" s="19" t="s">
        <v>11</v>
      </c>
      <c r="J256" s="28">
        <v>5.9</v>
      </c>
    </row>
    <row r="257" spans="1:10" ht="16.5" customHeight="1">
      <c r="A257" s="7" t="s">
        <v>123</v>
      </c>
      <c r="B257" s="7"/>
      <c r="C257" s="24">
        <v>8667</v>
      </c>
      <c r="D257" s="24"/>
      <c r="E257" s="24"/>
      <c r="F257" s="20">
        <f>C257-H257</f>
        <v>-234</v>
      </c>
      <c r="G257" s="11"/>
      <c r="H257" s="24">
        <v>8901</v>
      </c>
      <c r="I257" s="24"/>
      <c r="J257" s="24"/>
    </row>
    <row r="258" spans="1:10" ht="16.5" customHeight="1">
      <c r="A258" s="7"/>
      <c r="B258" s="7"/>
      <c r="C258" s="20"/>
      <c r="D258" s="20"/>
      <c r="E258" s="20"/>
      <c r="F258" s="20"/>
      <c r="G258" s="11"/>
      <c r="H258" s="20"/>
      <c r="I258" s="20"/>
      <c r="J258" s="20"/>
    </row>
    <row r="259" spans="1:10" ht="16.5" customHeight="1">
      <c r="A259" s="3" t="s">
        <v>79</v>
      </c>
      <c r="C259" s="27">
        <v>4.9</v>
      </c>
      <c r="D259" s="10" t="s">
        <v>11</v>
      </c>
      <c r="E259" s="28">
        <v>5.6</v>
      </c>
      <c r="F259" s="10">
        <f>(C259+E259)/2-(H259+J259)/2</f>
        <v>0.09999999999999964</v>
      </c>
      <c r="G259" s="11"/>
      <c r="H259" s="27">
        <v>4.8</v>
      </c>
      <c r="I259" s="10" t="s">
        <v>11</v>
      </c>
      <c r="J259" s="28">
        <v>5.5</v>
      </c>
    </row>
    <row r="260" spans="1:10" ht="16.5" customHeight="1">
      <c r="A260" s="3" t="s">
        <v>80</v>
      </c>
      <c r="C260" s="27">
        <v>4</v>
      </c>
      <c r="D260" s="10" t="s">
        <v>11</v>
      </c>
      <c r="E260" s="28">
        <v>4.5</v>
      </c>
      <c r="F260" s="10">
        <f>(C260+E260)/2-(H260+J260)/2</f>
        <v>0.15000000000000036</v>
      </c>
      <c r="G260" s="11"/>
      <c r="H260" s="27">
        <v>3.85</v>
      </c>
      <c r="I260" s="10" t="s">
        <v>11</v>
      </c>
      <c r="J260" s="28">
        <v>4.35</v>
      </c>
    </row>
    <row r="261" spans="1:10" s="7" customFormat="1" ht="16.5" customHeight="1">
      <c r="A261" s="7" t="s">
        <v>122</v>
      </c>
      <c r="C261" s="24">
        <v>22935</v>
      </c>
      <c r="D261" s="24"/>
      <c r="E261" s="24"/>
      <c r="F261" s="20">
        <f>C261-H261</f>
        <v>4452</v>
      </c>
      <c r="G261" s="11"/>
      <c r="H261" s="24">
        <v>18483</v>
      </c>
      <c r="I261" s="24"/>
      <c r="J261" s="24"/>
    </row>
    <row r="262" spans="3:10" s="7" customFormat="1" ht="16.5" customHeight="1">
      <c r="C262" s="20"/>
      <c r="D262" s="20"/>
      <c r="E262" s="20"/>
      <c r="F262" s="20"/>
      <c r="G262" s="11"/>
      <c r="H262" s="20"/>
      <c r="I262" s="20"/>
      <c r="J262" s="20"/>
    </row>
    <row r="263" spans="1:10" ht="16.5" customHeight="1">
      <c r="A263" s="3" t="s">
        <v>81</v>
      </c>
      <c r="C263" s="27">
        <v>0.6</v>
      </c>
      <c r="D263" s="10" t="s">
        <v>11</v>
      </c>
      <c r="E263" s="28">
        <v>0.85</v>
      </c>
      <c r="F263" s="10">
        <f>(C263+E263)/2-(H263+J263)/2</f>
        <v>0</v>
      </c>
      <c r="G263" s="11"/>
      <c r="H263" s="27">
        <v>0.6</v>
      </c>
      <c r="I263" s="10" t="s">
        <v>11</v>
      </c>
      <c r="J263" s="28">
        <v>0.85</v>
      </c>
    </row>
    <row r="264" spans="1:10" ht="16.5" customHeight="1">
      <c r="A264" s="3" t="s">
        <v>82</v>
      </c>
      <c r="C264" s="27">
        <v>0.1803036313151347</v>
      </c>
      <c r="D264" s="10" t="s">
        <v>11</v>
      </c>
      <c r="E264" s="28">
        <v>0.540910893945404</v>
      </c>
      <c r="F264" s="10">
        <f>(C264+E264)/2-(H264+J264)/2</f>
        <v>0</v>
      </c>
      <c r="G264" s="11"/>
      <c r="H264" s="27">
        <v>0.1803036313151347</v>
      </c>
      <c r="I264" s="10" t="s">
        <v>11</v>
      </c>
      <c r="J264" s="28">
        <v>0.540910893945404</v>
      </c>
    </row>
    <row r="265" spans="1:10" s="7" customFormat="1" ht="16.5" customHeight="1">
      <c r="A265" s="3" t="s">
        <v>83</v>
      </c>
      <c r="B265" s="3"/>
      <c r="C265" s="27">
        <v>0.54</v>
      </c>
      <c r="D265" s="10" t="s">
        <v>11</v>
      </c>
      <c r="E265" s="28">
        <v>0.6911639200413496</v>
      </c>
      <c r="F265" s="10">
        <f>(C265+E265)/2-(H265+J265)/2</f>
        <v>0</v>
      </c>
      <c r="G265" s="11"/>
      <c r="H265" s="27">
        <v>0.54</v>
      </c>
      <c r="I265" s="10" t="s">
        <v>11</v>
      </c>
      <c r="J265" s="28">
        <v>0.6911639200413496</v>
      </c>
    </row>
    <row r="266" spans="1:10" s="7" customFormat="1" ht="16.5" customHeight="1">
      <c r="A266" s="7" t="s">
        <v>121</v>
      </c>
      <c r="C266" s="24">
        <v>11390</v>
      </c>
      <c r="D266" s="24"/>
      <c r="E266" s="24"/>
      <c r="F266" s="20">
        <f>C266-H266</f>
        <v>3908</v>
      </c>
      <c r="H266" s="24">
        <v>7482</v>
      </c>
      <c r="I266" s="24"/>
      <c r="J266" s="24"/>
    </row>
    <row r="267" ht="16.5" customHeight="1">
      <c r="F267" s="21"/>
    </row>
    <row r="268" spans="1:10" ht="16.5" customHeight="1">
      <c r="A268" s="7" t="s">
        <v>120</v>
      </c>
      <c r="B268" s="7"/>
      <c r="C268" s="24">
        <f>+C257+C261+C266</f>
        <v>42992</v>
      </c>
      <c r="D268" s="24"/>
      <c r="E268" s="24"/>
      <c r="F268" s="20">
        <f>C268-H268</f>
        <v>8126</v>
      </c>
      <c r="G268" s="7"/>
      <c r="H268" s="24">
        <f>+H257+H261+H266</f>
        <v>34866</v>
      </c>
      <c r="I268" s="24"/>
      <c r="J268" s="24"/>
    </row>
    <row r="269" spans="1:10" ht="16.5" customHeight="1">
      <c r="A269" s="7"/>
      <c r="B269" s="7"/>
      <c r="C269" s="24"/>
      <c r="D269" s="24"/>
      <c r="E269" s="24"/>
      <c r="F269" s="20"/>
      <c r="G269" s="7"/>
      <c r="H269" s="24"/>
      <c r="I269" s="24"/>
      <c r="J269" s="24"/>
    </row>
    <row r="270" spans="1:10" s="7" customFormat="1" ht="16.5" customHeight="1">
      <c r="A270" s="7" t="s">
        <v>85</v>
      </c>
      <c r="B270" s="3"/>
      <c r="C270" s="1" t="s">
        <v>116</v>
      </c>
      <c r="D270" s="21"/>
      <c r="E270" s="2"/>
      <c r="F270" s="1" t="s">
        <v>12</v>
      </c>
      <c r="G270" s="1"/>
      <c r="H270" s="1" t="s">
        <v>116</v>
      </c>
      <c r="I270" s="21"/>
      <c r="J270" s="2"/>
    </row>
    <row r="271" spans="1:12" ht="16.5" customHeight="1">
      <c r="A271" s="3" t="s">
        <v>35</v>
      </c>
      <c r="B271" s="34"/>
      <c r="C271" s="34">
        <v>1.525</v>
      </c>
      <c r="D271" s="10" t="s">
        <v>11</v>
      </c>
      <c r="E271" s="35">
        <v>1.555</v>
      </c>
      <c r="F271" s="31">
        <f>(C271+E271)/2-(H271+J271)/2</f>
        <v>-0.052999999999999936</v>
      </c>
      <c r="G271" s="38"/>
      <c r="H271" s="34">
        <v>1.578</v>
      </c>
      <c r="I271" s="10" t="s">
        <v>11</v>
      </c>
      <c r="J271" s="35">
        <v>1.608</v>
      </c>
      <c r="K271" s="35"/>
      <c r="L271" s="34"/>
    </row>
    <row r="272" spans="1:12" s="7" customFormat="1" ht="16.5" customHeight="1">
      <c r="A272" s="3" t="s">
        <v>36</v>
      </c>
      <c r="B272" s="34"/>
      <c r="C272" s="34">
        <v>1.495</v>
      </c>
      <c r="D272" s="10" t="s">
        <v>11</v>
      </c>
      <c r="E272" s="35">
        <v>1.535</v>
      </c>
      <c r="F272" s="31">
        <f>(C272+E272)/2-(H272+J272)/2</f>
        <v>-0.052999999999999936</v>
      </c>
      <c r="G272" s="38"/>
      <c r="H272" s="34">
        <v>1.548</v>
      </c>
      <c r="I272" s="10" t="s">
        <v>11</v>
      </c>
      <c r="J272" s="35">
        <v>1.588</v>
      </c>
      <c r="K272" s="35"/>
      <c r="L272" s="34"/>
    </row>
    <row r="273" spans="1:12" s="7" customFormat="1" ht="16.5" customHeight="1">
      <c r="A273" s="3" t="s">
        <v>37</v>
      </c>
      <c r="B273" s="34"/>
      <c r="C273" s="34">
        <v>1.465</v>
      </c>
      <c r="D273" s="10" t="s">
        <v>11</v>
      </c>
      <c r="E273" s="35">
        <v>1.505</v>
      </c>
      <c r="F273" s="31">
        <f>(C273+E273)/2-(H273+J273)/2</f>
        <v>-0.05300000000000016</v>
      </c>
      <c r="G273" s="38"/>
      <c r="H273" s="34">
        <v>1.518</v>
      </c>
      <c r="I273" s="10" t="s">
        <v>11</v>
      </c>
      <c r="J273" s="35">
        <v>1.558</v>
      </c>
      <c r="K273" s="35"/>
      <c r="L273" s="34"/>
    </row>
    <row r="274" spans="1:10" ht="16.5" customHeight="1">
      <c r="A274" s="3" t="s">
        <v>86</v>
      </c>
      <c r="B274" s="34"/>
      <c r="C274" s="34">
        <v>0.521</v>
      </c>
      <c r="D274" s="10" t="s">
        <v>11</v>
      </c>
      <c r="E274" s="35">
        <v>0.571</v>
      </c>
      <c r="F274" s="31">
        <f>(C274+E274)/2-(H274+J274)/2</f>
        <v>-0.026000000000000023</v>
      </c>
      <c r="G274" s="38"/>
      <c r="H274" s="34">
        <v>0.547</v>
      </c>
      <c r="I274" s="10" t="s">
        <v>11</v>
      </c>
      <c r="J274" s="35">
        <v>0.597</v>
      </c>
    </row>
    <row r="275" spans="1:10" ht="16.5" customHeight="1">
      <c r="A275" s="3" t="s">
        <v>87</v>
      </c>
      <c r="C275" s="36">
        <v>16</v>
      </c>
      <c r="D275" s="10" t="s">
        <v>11</v>
      </c>
      <c r="E275" s="32">
        <v>19</v>
      </c>
      <c r="F275" s="31">
        <f>(C275+E275)/2-(H275+J275)/2</f>
        <v>-2</v>
      </c>
      <c r="G275" s="11"/>
      <c r="H275" s="36">
        <v>18</v>
      </c>
      <c r="I275" s="10" t="s">
        <v>11</v>
      </c>
      <c r="J275" s="32">
        <v>21</v>
      </c>
    </row>
    <row r="276" spans="1:10" ht="16.5" customHeight="1">
      <c r="A276" s="7" t="s">
        <v>119</v>
      </c>
      <c r="B276" s="7"/>
      <c r="C276" s="24">
        <v>440747</v>
      </c>
      <c r="D276" s="24"/>
      <c r="E276" s="24"/>
      <c r="F276" s="20">
        <f>C276-H276</f>
        <v>-50692</v>
      </c>
      <c r="G276" s="7"/>
      <c r="H276" s="24">
        <v>491439</v>
      </c>
      <c r="I276" s="24"/>
      <c r="J276" s="24"/>
    </row>
    <row r="277" spans="1:10" ht="16.5" customHeight="1">
      <c r="A277" s="7"/>
      <c r="B277" s="7"/>
      <c r="C277" s="24"/>
      <c r="D277" s="24"/>
      <c r="E277" s="24"/>
      <c r="F277" s="20"/>
      <c r="G277" s="7"/>
      <c r="H277" s="24"/>
      <c r="I277" s="24"/>
      <c r="J277" s="24"/>
    </row>
    <row r="278" spans="1:10" ht="16.5" customHeight="1">
      <c r="A278" s="7" t="s">
        <v>88</v>
      </c>
      <c r="C278" s="1" t="s">
        <v>116</v>
      </c>
      <c r="D278" s="21"/>
      <c r="E278" s="2"/>
      <c r="F278" s="1" t="s">
        <v>12</v>
      </c>
      <c r="G278" s="1"/>
      <c r="H278" s="1" t="s">
        <v>116</v>
      </c>
      <c r="I278" s="21"/>
      <c r="J278" s="2"/>
    </row>
    <row r="279" spans="1:10" ht="16.5" customHeight="1">
      <c r="A279" s="3" t="s">
        <v>89</v>
      </c>
      <c r="C279" s="27">
        <v>2.9</v>
      </c>
      <c r="D279" s="10" t="s">
        <v>11</v>
      </c>
      <c r="E279" s="28">
        <v>2.96</v>
      </c>
      <c r="F279" s="10">
        <f>(C279+E279)/2-(H279+J279)/2</f>
        <v>0</v>
      </c>
      <c r="G279" s="11"/>
      <c r="H279" s="27">
        <v>2.9</v>
      </c>
      <c r="I279" s="10" t="s">
        <v>11</v>
      </c>
      <c r="J279" s="28">
        <v>2.96</v>
      </c>
    </row>
    <row r="280" spans="1:10" s="7" customFormat="1" ht="16.5" customHeight="1">
      <c r="A280" s="3" t="s">
        <v>90</v>
      </c>
      <c r="B280" s="3"/>
      <c r="C280" s="27">
        <v>2.6</v>
      </c>
      <c r="D280" s="10" t="s">
        <v>11</v>
      </c>
      <c r="E280" s="28">
        <v>2.8</v>
      </c>
      <c r="F280" s="10">
        <f>(C280+E280)/2-(H280+J280)/2</f>
        <v>0</v>
      </c>
      <c r="G280" s="11"/>
      <c r="H280" s="27">
        <v>2.6</v>
      </c>
      <c r="I280" s="10" t="s">
        <v>11</v>
      </c>
      <c r="J280" s="28">
        <v>2.8</v>
      </c>
    </row>
    <row r="281" spans="1:10" s="7" customFormat="1" ht="16.5" customHeight="1">
      <c r="A281" s="3" t="s">
        <v>91</v>
      </c>
      <c r="B281" s="3"/>
      <c r="C281" s="27">
        <v>1.7</v>
      </c>
      <c r="D281" s="10" t="s">
        <v>11</v>
      </c>
      <c r="E281" s="28">
        <v>1.9</v>
      </c>
      <c r="F281" s="10">
        <f>(C281+E281)/2-(H281+J281)/2</f>
        <v>0</v>
      </c>
      <c r="G281" s="11"/>
      <c r="H281" s="27">
        <v>1.7</v>
      </c>
      <c r="I281" s="10" t="s">
        <v>11</v>
      </c>
      <c r="J281" s="28">
        <v>1.9</v>
      </c>
    </row>
    <row r="282" spans="1:10" ht="16.5" customHeight="1">
      <c r="A282" s="3" t="s">
        <v>92</v>
      </c>
      <c r="C282" s="27">
        <v>1.1</v>
      </c>
      <c r="D282" s="10" t="s">
        <v>11</v>
      </c>
      <c r="E282" s="28">
        <v>1.2</v>
      </c>
      <c r="F282" s="10">
        <f>(C282+E282)/2-(H282+J282)/2</f>
        <v>0</v>
      </c>
      <c r="G282" s="11"/>
      <c r="H282" s="27">
        <v>1.1</v>
      </c>
      <c r="I282" s="10" t="s">
        <v>11</v>
      </c>
      <c r="J282" s="28">
        <v>1.2</v>
      </c>
    </row>
    <row r="283" spans="1:10" ht="16.5" customHeight="1">
      <c r="A283" s="7" t="s">
        <v>118</v>
      </c>
      <c r="B283" s="7"/>
      <c r="C283" s="24">
        <v>2645</v>
      </c>
      <c r="D283" s="24"/>
      <c r="E283" s="24"/>
      <c r="F283" s="20">
        <f>C283-H283</f>
        <v>2135</v>
      </c>
      <c r="G283" s="7"/>
      <c r="H283" s="24">
        <v>510</v>
      </c>
      <c r="I283" s="24"/>
      <c r="J283" s="24"/>
    </row>
    <row r="284" ht="16.5" customHeight="1">
      <c r="F284" s="21"/>
    </row>
    <row r="285" spans="1:10" ht="16.5" customHeight="1">
      <c r="A285" s="7" t="s">
        <v>93</v>
      </c>
      <c r="C285" s="33">
        <v>609710</v>
      </c>
      <c r="D285" s="24"/>
      <c r="E285" s="24"/>
      <c r="F285" s="20">
        <f>C285-H285</f>
        <v>0</v>
      </c>
      <c r="H285" s="33">
        <v>609710</v>
      </c>
      <c r="I285" s="24"/>
      <c r="J285" s="24"/>
    </row>
    <row r="286" spans="1:10" ht="16.5" customHeight="1">
      <c r="A286" s="7"/>
      <c r="C286" s="33"/>
      <c r="D286" s="24"/>
      <c r="E286" s="24"/>
      <c r="F286" s="20"/>
      <c r="H286" s="33"/>
      <c r="I286" s="24"/>
      <c r="J286" s="24"/>
    </row>
    <row r="287" spans="1:10" ht="16.5" customHeight="1">
      <c r="A287" s="7"/>
      <c r="C287" s="33"/>
      <c r="D287" s="24"/>
      <c r="E287" s="24"/>
      <c r="F287" s="20"/>
      <c r="H287" s="33"/>
      <c r="I287" s="24"/>
      <c r="J287" s="24"/>
    </row>
    <row r="288" spans="1:10" ht="16.5" customHeight="1">
      <c r="A288" s="7"/>
      <c r="C288" s="33"/>
      <c r="D288" s="24"/>
      <c r="E288" s="24"/>
      <c r="F288" s="20"/>
      <c r="H288" s="33"/>
      <c r="I288" s="24"/>
      <c r="J288" s="24"/>
    </row>
    <row r="289" spans="1:10" ht="16.5" customHeight="1">
      <c r="A289" s="7"/>
      <c r="C289" s="33"/>
      <c r="D289" s="24"/>
      <c r="E289" s="24"/>
      <c r="F289" s="20"/>
      <c r="H289" s="33"/>
      <c r="I289" s="24"/>
      <c r="J289" s="24"/>
    </row>
    <row r="290" spans="1:10" ht="16.5" customHeight="1">
      <c r="A290" s="7"/>
      <c r="C290" s="33"/>
      <c r="D290" s="24"/>
      <c r="E290" s="24"/>
      <c r="F290" s="20"/>
      <c r="H290" s="33"/>
      <c r="I290" s="24"/>
      <c r="J290" s="24"/>
    </row>
    <row r="291" spans="1:10" ht="16.5" customHeight="1">
      <c r="A291" s="7"/>
      <c r="C291" s="33"/>
      <c r="D291" s="24"/>
      <c r="E291" s="24"/>
      <c r="F291" s="20"/>
      <c r="H291" s="33"/>
      <c r="I291" s="24"/>
      <c r="J291" s="24"/>
    </row>
    <row r="292" spans="1:10" ht="16.5" customHeight="1">
      <c r="A292" s="7"/>
      <c r="C292" s="33"/>
      <c r="D292" s="24"/>
      <c r="E292" s="24"/>
      <c r="F292" s="20"/>
      <c r="H292" s="33"/>
      <c r="I292" s="24"/>
      <c r="J292" s="24"/>
    </row>
    <row r="293" spans="1:10" ht="16.5" customHeight="1">
      <c r="A293" s="7"/>
      <c r="C293" s="33"/>
      <c r="D293" s="24"/>
      <c r="E293" s="24"/>
      <c r="F293" s="20"/>
      <c r="H293" s="33"/>
      <c r="I293" s="24"/>
      <c r="J293" s="24"/>
    </row>
    <row r="294" spans="2:10" s="7" customFormat="1" ht="16.5" customHeight="1">
      <c r="B294" s="3"/>
      <c r="C294" s="33"/>
      <c r="D294" s="24"/>
      <c r="E294" s="24"/>
      <c r="F294" s="20"/>
      <c r="G294" s="3"/>
      <c r="H294" s="33"/>
      <c r="I294" s="24"/>
      <c r="J294" s="24"/>
    </row>
    <row r="295" spans="1:10" ht="16.5" customHeight="1">
      <c r="A295" s="5" t="s">
        <v>95</v>
      </c>
      <c r="B295" s="6"/>
      <c r="C295" s="6"/>
      <c r="D295" s="6"/>
      <c r="E295" s="6"/>
      <c r="F295" s="23"/>
      <c r="G295" s="23"/>
      <c r="H295" s="6"/>
      <c r="I295" s="6"/>
      <c r="J295" s="6"/>
    </row>
    <row r="297" spans="1:10" ht="16.5" customHeight="1">
      <c r="A297" s="7" t="s">
        <v>128</v>
      </c>
      <c r="C297" s="1" t="s">
        <v>116</v>
      </c>
      <c r="D297" s="21"/>
      <c r="E297" s="2"/>
      <c r="F297" s="1" t="s">
        <v>12</v>
      </c>
      <c r="G297" s="1"/>
      <c r="H297" s="1" t="s">
        <v>116</v>
      </c>
      <c r="I297" s="21"/>
      <c r="J297" s="2"/>
    </row>
    <row r="298" spans="1:10" ht="16.5" customHeight="1">
      <c r="A298" s="3" t="s">
        <v>96</v>
      </c>
      <c r="C298" s="12">
        <v>1.14</v>
      </c>
      <c r="D298" s="10" t="s">
        <v>11</v>
      </c>
      <c r="E298" s="11">
        <v>1.14</v>
      </c>
      <c r="F298" s="10">
        <f aca="true" t="shared" si="8" ref="F298:F303">(C298+E298)/2-(H298+J298)/2</f>
        <v>0.029999999999999805</v>
      </c>
      <c r="G298" s="11"/>
      <c r="H298" s="12">
        <v>1.11</v>
      </c>
      <c r="I298" s="10" t="s">
        <v>11</v>
      </c>
      <c r="J298" s="11">
        <v>1.11</v>
      </c>
    </row>
    <row r="299" spans="1:10" ht="16.5" customHeight="1">
      <c r="A299" s="3" t="s">
        <v>97</v>
      </c>
      <c r="C299" s="12">
        <v>1.35</v>
      </c>
      <c r="D299" s="10" t="s">
        <v>11</v>
      </c>
      <c r="E299" s="11">
        <v>1.35</v>
      </c>
      <c r="F299" s="10">
        <f t="shared" si="8"/>
        <v>0</v>
      </c>
      <c r="G299" s="11"/>
      <c r="H299" s="12">
        <v>1.35</v>
      </c>
      <c r="I299" s="10" t="s">
        <v>11</v>
      </c>
      <c r="J299" s="11">
        <v>1.35</v>
      </c>
    </row>
    <row r="300" spans="1:10" ht="16.5" customHeight="1">
      <c r="A300" s="3" t="s">
        <v>98</v>
      </c>
      <c r="C300" s="12">
        <v>0.5</v>
      </c>
      <c r="D300" s="10" t="s">
        <v>11</v>
      </c>
      <c r="E300" s="11">
        <v>0.6</v>
      </c>
      <c r="F300" s="10">
        <f t="shared" si="8"/>
        <v>0</v>
      </c>
      <c r="G300" s="11"/>
      <c r="H300" s="12">
        <v>0.5</v>
      </c>
      <c r="I300" s="10" t="s">
        <v>11</v>
      </c>
      <c r="J300" s="11">
        <v>0.6</v>
      </c>
    </row>
    <row r="301" spans="1:10" ht="16.5" customHeight="1">
      <c r="A301" s="3" t="s">
        <v>99</v>
      </c>
      <c r="C301" s="12">
        <v>0.1</v>
      </c>
      <c r="D301" s="10" t="s">
        <v>11</v>
      </c>
      <c r="E301" s="11">
        <v>0.2</v>
      </c>
      <c r="F301" s="10">
        <f t="shared" si="8"/>
        <v>0</v>
      </c>
      <c r="G301" s="11"/>
      <c r="H301" s="12">
        <v>0.1</v>
      </c>
      <c r="I301" s="10" t="s">
        <v>11</v>
      </c>
      <c r="J301" s="11">
        <v>0.2</v>
      </c>
    </row>
    <row r="302" spans="1:10" ht="16.5" customHeight="1">
      <c r="A302" s="3" t="s">
        <v>100</v>
      </c>
      <c r="C302" s="12">
        <v>0.06</v>
      </c>
      <c r="D302" s="10" t="s">
        <v>11</v>
      </c>
      <c r="E302" s="11">
        <v>0.09</v>
      </c>
      <c r="F302" s="10">
        <f t="shared" si="8"/>
        <v>0</v>
      </c>
      <c r="G302" s="11"/>
      <c r="H302" s="12">
        <v>0.06</v>
      </c>
      <c r="I302" s="10" t="s">
        <v>11</v>
      </c>
      <c r="J302" s="11">
        <v>0.09</v>
      </c>
    </row>
    <row r="303" spans="1:10" ht="16.5" customHeight="1">
      <c r="A303" s="3" t="s">
        <v>101</v>
      </c>
      <c r="C303" s="12">
        <v>1.55</v>
      </c>
      <c r="D303" s="10" t="s">
        <v>11</v>
      </c>
      <c r="E303" s="11">
        <v>1.55</v>
      </c>
      <c r="F303" s="10">
        <f t="shared" si="8"/>
        <v>0</v>
      </c>
      <c r="G303" s="11"/>
      <c r="H303" s="12">
        <v>1.55</v>
      </c>
      <c r="I303" s="10" t="s">
        <v>11</v>
      </c>
      <c r="J303" s="11">
        <v>1.55</v>
      </c>
    </row>
    <row r="304" spans="1:10" ht="16.5" customHeight="1">
      <c r="A304" s="7" t="s">
        <v>129</v>
      </c>
      <c r="B304" s="7"/>
      <c r="C304" s="24">
        <v>566803</v>
      </c>
      <c r="D304" s="24"/>
      <c r="E304" s="24"/>
      <c r="F304" s="20">
        <f>C304-H304</f>
        <v>-3172</v>
      </c>
      <c r="G304" s="7"/>
      <c r="H304" s="24">
        <v>569975</v>
      </c>
      <c r="I304" s="24"/>
      <c r="J304" s="24"/>
    </row>
    <row r="305" spans="1:10" ht="16.5" customHeight="1">
      <c r="A305" s="7"/>
      <c r="B305" s="7"/>
      <c r="C305" s="20"/>
      <c r="D305" s="20"/>
      <c r="E305" s="20"/>
      <c r="F305" s="21"/>
      <c r="G305" s="7"/>
      <c r="H305" s="20"/>
      <c r="I305" s="20"/>
      <c r="J305" s="20"/>
    </row>
    <row r="306" spans="1:10" ht="16.5" customHeight="1">
      <c r="A306" s="7" t="s">
        <v>130</v>
      </c>
      <c r="B306" s="7"/>
      <c r="C306" s="24">
        <v>65594</v>
      </c>
      <c r="D306" s="24"/>
      <c r="E306" s="24"/>
      <c r="F306" s="20">
        <f>C306-H306</f>
        <v>-212</v>
      </c>
      <c r="G306" s="7"/>
      <c r="H306" s="24">
        <v>65806</v>
      </c>
      <c r="I306" s="24"/>
      <c r="J306" s="24"/>
    </row>
    <row r="311" spans="5:10" ht="16.5" customHeight="1">
      <c r="E311" s="12"/>
      <c r="J311" s="12"/>
    </row>
    <row r="312" spans="3:10" ht="16.5" customHeight="1">
      <c r="C312" s="12"/>
      <c r="E312" s="12"/>
      <c r="H312" s="12"/>
      <c r="J312" s="12"/>
    </row>
    <row r="313" spans="3:10" ht="16.5" customHeight="1">
      <c r="C313" s="12"/>
      <c r="E313" s="12"/>
      <c r="H313" s="12"/>
      <c r="J313" s="12"/>
    </row>
    <row r="314" spans="3:10" ht="16.5" customHeight="1">
      <c r="C314" s="12"/>
      <c r="E314" s="12"/>
      <c r="H314" s="12"/>
      <c r="J314" s="12"/>
    </row>
    <row r="315" spans="3:10" ht="16.5" customHeight="1">
      <c r="C315" s="12"/>
      <c r="E315" s="12"/>
      <c r="H315" s="12"/>
      <c r="J315" s="12"/>
    </row>
    <row r="316" spans="3:10" ht="16.5" customHeight="1">
      <c r="C316" s="12"/>
      <c r="E316" s="12"/>
      <c r="H316" s="12"/>
      <c r="J316" s="12"/>
    </row>
    <row r="317" spans="3:10" ht="16.5" customHeight="1">
      <c r="C317" s="12"/>
      <c r="E317" s="12"/>
      <c r="H317" s="12"/>
      <c r="J317" s="12"/>
    </row>
    <row r="318" spans="3:10" ht="16.5" customHeight="1">
      <c r="C318" s="12"/>
      <c r="E318" s="12"/>
      <c r="H318" s="12"/>
      <c r="J318" s="12"/>
    </row>
    <row r="319" spans="3:10" ht="16.5" customHeight="1">
      <c r="C319" s="12"/>
      <c r="E319" s="12"/>
      <c r="H319" s="12"/>
      <c r="J319" s="12"/>
    </row>
    <row r="320" spans="3:10" ht="16.5" customHeight="1">
      <c r="C320" s="12"/>
      <c r="E320" s="12"/>
      <c r="H320" s="12"/>
      <c r="J320" s="12"/>
    </row>
    <row r="321" spans="3:10" ht="16.5" customHeight="1">
      <c r="C321" s="12"/>
      <c r="E321" s="12"/>
      <c r="H321" s="12"/>
      <c r="J321" s="12"/>
    </row>
    <row r="322" spans="3:10" ht="16.5" customHeight="1">
      <c r="C322" s="12"/>
      <c r="E322" s="12"/>
      <c r="H322" s="12"/>
      <c r="J322" s="12"/>
    </row>
    <row r="323" spans="3:10" ht="16.5" customHeight="1">
      <c r="C323" s="12"/>
      <c r="E323" s="12"/>
      <c r="H323" s="12"/>
      <c r="J323" s="12"/>
    </row>
    <row r="324" spans="3:10" ht="16.5" customHeight="1">
      <c r="C324" s="12"/>
      <c r="E324" s="12"/>
      <c r="H324" s="12"/>
      <c r="J324" s="12"/>
    </row>
    <row r="325" spans="3:10" ht="16.5" customHeight="1">
      <c r="C325" s="12"/>
      <c r="E325" s="12"/>
      <c r="H325" s="12"/>
      <c r="J325" s="12"/>
    </row>
    <row r="326" spans="3:10" ht="16.5" customHeight="1">
      <c r="C326" s="12"/>
      <c r="E326" s="12"/>
      <c r="H326" s="12"/>
      <c r="J326" s="12"/>
    </row>
    <row r="327" spans="3:10" ht="16.5" customHeight="1">
      <c r="C327" s="12"/>
      <c r="E327" s="12"/>
      <c r="H327" s="12"/>
      <c r="J327" s="12"/>
    </row>
    <row r="328" spans="3:10" ht="16.5" customHeight="1">
      <c r="C328" s="12"/>
      <c r="E328" s="12"/>
      <c r="H328" s="12"/>
      <c r="J328" s="12"/>
    </row>
    <row r="329" spans="3:10" ht="16.5" customHeight="1">
      <c r="C329" s="12"/>
      <c r="E329" s="12"/>
      <c r="H329" s="12"/>
      <c r="J329" s="12"/>
    </row>
    <row r="330" spans="3:10" ht="16.5" customHeight="1">
      <c r="C330" s="12"/>
      <c r="E330" s="12"/>
      <c r="H330" s="12"/>
      <c r="J330" s="12"/>
    </row>
    <row r="331" spans="3:10" ht="16.5" customHeight="1">
      <c r="C331" s="12"/>
      <c r="E331" s="12"/>
      <c r="H331" s="12"/>
      <c r="J331" s="12"/>
    </row>
    <row r="332" spans="3:10" ht="16.5" customHeight="1">
      <c r="C332" s="12"/>
      <c r="E332" s="12"/>
      <c r="H332" s="12"/>
      <c r="J332" s="12"/>
    </row>
    <row r="333" spans="3:10" ht="16.5" customHeight="1">
      <c r="C333" s="12"/>
      <c r="E333" s="12"/>
      <c r="H333" s="12"/>
      <c r="J333" s="12"/>
    </row>
    <row r="334" spans="3:10" ht="16.5" customHeight="1">
      <c r="C334" s="12"/>
      <c r="E334" s="12"/>
      <c r="H334" s="12"/>
      <c r="J334" s="12"/>
    </row>
    <row r="335" spans="3:10" ht="16.5" customHeight="1">
      <c r="C335" s="12"/>
      <c r="E335" s="12"/>
      <c r="H335" s="12"/>
      <c r="J335" s="12"/>
    </row>
    <row r="336" spans="3:10" ht="16.5" customHeight="1">
      <c r="C336" s="12"/>
      <c r="E336" s="12"/>
      <c r="H336" s="12"/>
      <c r="J336" s="12"/>
    </row>
    <row r="337" spans="3:10" ht="16.5" customHeight="1">
      <c r="C337" s="12"/>
      <c r="E337" s="12"/>
      <c r="H337" s="12"/>
      <c r="J337" s="12"/>
    </row>
    <row r="338" spans="3:10" ht="16.5" customHeight="1">
      <c r="C338" s="12"/>
      <c r="E338" s="12"/>
      <c r="H338" s="12"/>
      <c r="J338" s="12"/>
    </row>
    <row r="339" spans="3:5" ht="16.5" customHeight="1">
      <c r="C339" s="12"/>
      <c r="E339" s="12"/>
    </row>
    <row r="340" spans="3:5" ht="16.5" customHeight="1">
      <c r="C340" s="12"/>
      <c r="E340" s="12"/>
    </row>
    <row r="341" spans="3:5" ht="16.5" customHeight="1">
      <c r="C341" s="12"/>
      <c r="E341" s="12"/>
    </row>
    <row r="342" spans="3:5" ht="16.5" customHeight="1">
      <c r="C342" s="12"/>
      <c r="E342" s="12"/>
    </row>
    <row r="343" spans="3:5" ht="16.5" customHeight="1">
      <c r="C343" s="12"/>
      <c r="E343" s="12"/>
    </row>
    <row r="344" spans="3:5" ht="16.5" customHeight="1">
      <c r="C344" s="12"/>
      <c r="E344" s="12"/>
    </row>
    <row r="345" spans="3:5" ht="16.5" customHeight="1">
      <c r="C345" s="12"/>
      <c r="E345" s="12"/>
    </row>
    <row r="346" ht="16.5" customHeight="1">
      <c r="C346" s="12"/>
    </row>
    <row r="347" ht="16.5" customHeight="1">
      <c r="C347" s="12"/>
    </row>
    <row r="348" ht="16.5" customHeight="1">
      <c r="C348" s="12"/>
    </row>
    <row r="349" ht="16.5" customHeight="1">
      <c r="C349" s="12"/>
    </row>
    <row r="350" ht="16.5" customHeight="1">
      <c r="C350" s="12"/>
    </row>
    <row r="351" ht="16.5" customHeight="1">
      <c r="C351" s="12"/>
    </row>
  </sheetData>
  <mergeCells count="2">
    <mergeCell ref="A4:G4"/>
    <mergeCell ref="A5:G5"/>
  </mergeCells>
  <printOptions/>
  <pageMargins left="0.4" right="0.4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N053093</cp:lastModifiedBy>
  <cp:lastPrinted>2004-07-30T07:17:13Z</cp:lastPrinted>
  <dcterms:created xsi:type="dcterms:W3CDTF">2001-05-31T06:05:05Z</dcterms:created>
  <dcterms:modified xsi:type="dcterms:W3CDTF">2004-07-30T11:12:04Z</dcterms:modified>
  <cp:category/>
  <cp:version/>
  <cp:contentType/>
  <cp:contentStatus/>
</cp:coreProperties>
</file>