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N222125</author>
  </authors>
  <commentList>
    <comment ref="C37" authorId="0">
      <text>
        <r>
          <rPr>
            <b/>
            <sz val="8"/>
            <rFont val="Tahoma"/>
            <family val="0"/>
          </rPr>
          <t>no disponible datos de Positron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AREA POLICIA ADMINISTRATIVA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AREA INVESTIGACION CRIMINAL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<sst xmlns="http://schemas.openxmlformats.org/spreadsheetml/2006/main" count="113" uniqueCount="99">
  <si>
    <t>%</t>
  </si>
  <si>
    <t xml:space="preserve">1. Atestados: </t>
  </si>
  <si>
    <t>APA:</t>
  </si>
  <si>
    <t>Por accidentes de tráfico</t>
  </si>
  <si>
    <t>AIC:</t>
  </si>
  <si>
    <t>Delitos económs. Y contra el patrimonio</t>
  </si>
  <si>
    <t>Delitos contra las personas</t>
  </si>
  <si>
    <t>Delitos de violencia doméstica</t>
  </si>
  <si>
    <t>Otros</t>
  </si>
  <si>
    <t>TOTAL</t>
  </si>
  <si>
    <t>2. Detenidos:</t>
  </si>
  <si>
    <t>Delitos contra la seguridad del tráfico</t>
  </si>
  <si>
    <t>Delitos de policía judicial</t>
  </si>
  <si>
    <t>3. Gestiones asistenciales al ciudadano:</t>
  </si>
  <si>
    <t>OAC Pamplona:</t>
  </si>
  <si>
    <t>Recepción denuncias penales</t>
  </si>
  <si>
    <t>Recepción denuncias adminsitrativas</t>
  </si>
  <si>
    <t>Actas de entrega OAC Pamplona</t>
  </si>
  <si>
    <t xml:space="preserve">tramitación objetos perdidos </t>
  </si>
  <si>
    <t>Formación centros escolares:</t>
  </si>
  <si>
    <t>visitas de centros escolares</t>
  </si>
  <si>
    <t>charlas educación vial</t>
  </si>
  <si>
    <t>visitas en Parque Polo</t>
  </si>
  <si>
    <t>Centro Mando Coordinación</t>
  </si>
  <si>
    <t>Llamadas entrantes a la P.F.</t>
  </si>
  <si>
    <t>no disp.</t>
  </si>
  <si>
    <t>Incidentes gestionados por P.F.</t>
  </si>
  <si>
    <t xml:space="preserve">4. Informes: </t>
  </si>
  <si>
    <t>"Diligencias a Prevención" en accs. tráfico</t>
  </si>
  <si>
    <t>A Dirección General de Obras Públicas</t>
  </si>
  <si>
    <t>A Jefatura Provincial de Tráfico</t>
  </si>
  <si>
    <t>A compañías de seguros y particulares</t>
  </si>
  <si>
    <t>Informes a Medio Ambiente</t>
  </si>
  <si>
    <t>Actas inspección seguridad privada G.N.</t>
  </si>
  <si>
    <t>Actas</t>
  </si>
  <si>
    <t>policía Científica</t>
  </si>
  <si>
    <t xml:space="preserve">5. Controles: </t>
  </si>
  <si>
    <t>Tráfico</t>
  </si>
  <si>
    <t xml:space="preserve">Documentación </t>
  </si>
  <si>
    <t>Alcohol</t>
  </si>
  <si>
    <t>Velocidad</t>
  </si>
  <si>
    <t>Transporte</t>
  </si>
  <si>
    <t>Competiciones deportivas</t>
  </si>
  <si>
    <t>Seguridad Ciudadana</t>
  </si>
  <si>
    <t>Controles preventivos</t>
  </si>
  <si>
    <t>Despliegues preventivos</t>
  </si>
  <si>
    <t>Concentración-manifestación</t>
  </si>
  <si>
    <t>Identificaciones de personas</t>
  </si>
  <si>
    <t>Rondas seguridad ciudadana</t>
  </si>
  <si>
    <t xml:space="preserve">condu-cusot-trasla detenidos </t>
  </si>
  <si>
    <t>Medio Ambiente</t>
  </si>
  <si>
    <t>Espacios naturales protegidos</t>
  </si>
  <si>
    <t>Actividades clasificadas</t>
  </si>
  <si>
    <t>Búsqueda personas</t>
  </si>
  <si>
    <t>incendios, quemas, rastrojs., fuegos</t>
  </si>
  <si>
    <t>Vertidos, residuos y emisiones</t>
  </si>
  <si>
    <t>Caza</t>
  </si>
  <si>
    <t>Pesca</t>
  </si>
  <si>
    <t>Juego y Espectáculos</t>
  </si>
  <si>
    <t>Festejos taurinos</t>
  </si>
  <si>
    <t>Espectáculos tradicionales</t>
  </si>
  <si>
    <t>Espectáculos en general</t>
  </si>
  <si>
    <t>Horarios</t>
  </si>
  <si>
    <t>Ruidos</t>
  </si>
  <si>
    <t xml:space="preserve">6. Inspecciones: </t>
  </si>
  <si>
    <t>Máquinas de juego</t>
  </si>
  <si>
    <t>Máquinas recreativas</t>
  </si>
  <si>
    <t>Bingos</t>
  </si>
  <si>
    <t>Otros locales</t>
  </si>
  <si>
    <t xml:space="preserve">Cartas y paquetes </t>
  </si>
  <si>
    <t>precintos generales</t>
  </si>
  <si>
    <t>precintos autoridades</t>
  </si>
  <si>
    <t>7. Incautaciones :</t>
  </si>
  <si>
    <t>droga (en gramos):</t>
  </si>
  <si>
    <t>Cocaína</t>
  </si>
  <si>
    <t>Heroína</t>
  </si>
  <si>
    <t>Hachís</t>
  </si>
  <si>
    <t>Marihuana</t>
  </si>
  <si>
    <t>Extasis</t>
  </si>
  <si>
    <t>640 pastillas</t>
  </si>
  <si>
    <t>22 pastillas</t>
  </si>
  <si>
    <t>618 pastillas</t>
  </si>
  <si>
    <t>“Speed”</t>
  </si>
  <si>
    <t>Otras</t>
  </si>
  <si>
    <t>dinero en metálico</t>
  </si>
  <si>
    <t>Euros</t>
  </si>
  <si>
    <t>dólares</t>
  </si>
  <si>
    <t>vehículos</t>
  </si>
  <si>
    <t xml:space="preserve">turismos </t>
  </si>
  <si>
    <t>furgonetas</t>
  </si>
  <si>
    <t xml:space="preserve">8. Denuncias administrativas: </t>
  </si>
  <si>
    <t>Seguridad vial</t>
  </si>
  <si>
    <t>Radar-Velocidad</t>
  </si>
  <si>
    <t>Patrimonio forestal</t>
  </si>
  <si>
    <t>Juego</t>
  </si>
  <si>
    <t>Espectáculos</t>
  </si>
  <si>
    <t>Contra la seguridad del tráfico (alcoholemias)</t>
  </si>
  <si>
    <t>DIFER.</t>
  </si>
  <si>
    <t>MEMORIA DE LA POLICÍA FORAL 2005: DATOS PRINCIPALES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</si>
</sst>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38.140625" style="0" bestFit="1" customWidth="1"/>
    <col min="3" max="3" width="10.421875" style="0" bestFit="1" customWidth="1"/>
    <col min="5" max="5" width="7.57421875" style="0" customWidth="1"/>
    <col min="6" max="6" width="8.00390625" style="4" customWidth="1"/>
    <col min="7" max="7" width="10.421875" style="4" customWidth="1"/>
    <col min="8" max="8" width="12.00390625" style="0" customWidth="1"/>
    <col min="9" max="9" width="7.57421875" style="5" customWidth="1"/>
  </cols>
  <sheetData>
    <row r="1" spans="1:9" s="1" customFormat="1" ht="18">
      <c r="A1" s="19" t="s">
        <v>98</v>
      </c>
      <c r="B1" s="19"/>
      <c r="C1" s="19"/>
      <c r="D1" s="19"/>
      <c r="E1" s="19"/>
      <c r="F1" s="19"/>
      <c r="G1" s="19"/>
      <c r="H1" s="19"/>
      <c r="I1" s="19"/>
    </row>
    <row r="2" spans="6:9" s="2" customFormat="1" ht="12.75">
      <c r="F2" s="3"/>
      <c r="G2" s="3"/>
      <c r="I2" s="1"/>
    </row>
    <row r="3" ht="12.75"/>
    <row r="4" spans="2:9" ht="12.75">
      <c r="B4" s="7">
        <v>2005</v>
      </c>
      <c r="C4" s="7">
        <v>2004</v>
      </c>
      <c r="D4" s="6" t="s">
        <v>97</v>
      </c>
      <c r="E4" s="8" t="s">
        <v>0</v>
      </c>
      <c r="F4"/>
      <c r="G4"/>
      <c r="I4"/>
    </row>
    <row r="5" spans="2:9" ht="12.75">
      <c r="B5" s="4"/>
      <c r="C5" s="4"/>
      <c r="E5" s="5"/>
      <c r="F5"/>
      <c r="G5"/>
      <c r="I5"/>
    </row>
    <row r="6" spans="1:9" ht="12.75">
      <c r="A6" s="9" t="s">
        <v>1</v>
      </c>
      <c r="B6" s="4"/>
      <c r="C6" s="4"/>
      <c r="E6" s="5"/>
      <c r="F6"/>
      <c r="G6"/>
      <c r="I6"/>
    </row>
    <row r="7" spans="1:9" ht="12.75">
      <c r="A7" s="10" t="s">
        <v>2</v>
      </c>
      <c r="B7" s="4"/>
      <c r="C7" s="4"/>
      <c r="E7" s="5"/>
      <c r="F7"/>
      <c r="G7"/>
      <c r="I7"/>
    </row>
    <row r="8" spans="1:9" ht="12.75">
      <c r="A8" t="s">
        <v>3</v>
      </c>
      <c r="B8" s="12">
        <v>90</v>
      </c>
      <c r="C8" s="4">
        <v>70</v>
      </c>
      <c r="D8">
        <v>20</v>
      </c>
      <c r="E8" s="5">
        <v>28.57</v>
      </c>
      <c r="F8"/>
      <c r="G8"/>
      <c r="I8"/>
    </row>
    <row r="9" spans="1:9" ht="12.75">
      <c r="A9" t="s">
        <v>96</v>
      </c>
      <c r="B9" s="12">
        <v>201</v>
      </c>
      <c r="C9" s="4">
        <v>157</v>
      </c>
      <c r="D9">
        <v>44</v>
      </c>
      <c r="E9" s="5">
        <f>D9*100/C9</f>
        <v>28.02547770700637</v>
      </c>
      <c r="F9"/>
      <c r="G9"/>
      <c r="I9"/>
    </row>
    <row r="10" spans="2:9" ht="12.75">
      <c r="B10" s="12"/>
      <c r="C10" s="4"/>
      <c r="E10" s="5"/>
      <c r="F10"/>
      <c r="G10"/>
      <c r="I10"/>
    </row>
    <row r="11" spans="1:9" ht="12.75">
      <c r="A11" s="10" t="s">
        <v>4</v>
      </c>
      <c r="B11" s="4"/>
      <c r="C11" s="4"/>
      <c r="D11" s="13"/>
      <c r="E11" s="5"/>
      <c r="F11"/>
      <c r="G11"/>
      <c r="I11"/>
    </row>
    <row r="12" spans="1:9" ht="12.75">
      <c r="A12" t="s">
        <v>5</v>
      </c>
      <c r="B12" s="4">
        <v>1974</v>
      </c>
      <c r="C12" s="4">
        <v>873</v>
      </c>
      <c r="D12">
        <v>1101</v>
      </c>
      <c r="E12" s="5">
        <v>126.11</v>
      </c>
      <c r="F12"/>
      <c r="G12"/>
      <c r="I12"/>
    </row>
    <row r="13" spans="1:9" ht="12.75">
      <c r="A13" t="s">
        <v>6</v>
      </c>
      <c r="B13" s="4">
        <v>869</v>
      </c>
      <c r="C13" s="4">
        <v>382</v>
      </c>
      <c r="D13">
        <v>487</v>
      </c>
      <c r="E13" s="5">
        <v>127.48</v>
      </c>
      <c r="F13"/>
      <c r="G13"/>
      <c r="I13"/>
    </row>
    <row r="14" spans="1:9" ht="12.75">
      <c r="A14" t="s">
        <v>7</v>
      </c>
      <c r="B14" s="15">
        <v>391</v>
      </c>
      <c r="C14" s="4">
        <v>331</v>
      </c>
      <c r="D14">
        <v>60</v>
      </c>
      <c r="E14" s="5">
        <v>1.81</v>
      </c>
      <c r="F14"/>
      <c r="G14"/>
      <c r="I14"/>
    </row>
    <row r="15" spans="1:9" ht="12.75">
      <c r="A15" t="s">
        <v>8</v>
      </c>
      <c r="B15" s="4">
        <v>102</v>
      </c>
      <c r="C15" s="12">
        <v>58</v>
      </c>
      <c r="D15" s="11">
        <v>44</v>
      </c>
      <c r="E15" s="5">
        <v>75.86</v>
      </c>
      <c r="F15"/>
      <c r="G15"/>
      <c r="I15"/>
    </row>
    <row r="16" spans="1:9" ht="12.75">
      <c r="A16" s="10"/>
      <c r="B16" s="7"/>
      <c r="C16" s="17"/>
      <c r="D16" s="6"/>
      <c r="E16" s="5"/>
      <c r="F16"/>
      <c r="G16"/>
      <c r="I16"/>
    </row>
    <row r="17" spans="2:9" ht="12.75">
      <c r="B17" s="4"/>
      <c r="C17" s="4"/>
      <c r="E17" s="5"/>
      <c r="F17"/>
      <c r="G17"/>
      <c r="I17"/>
    </row>
    <row r="18" spans="1:9" ht="12.75">
      <c r="A18" s="9" t="s">
        <v>10</v>
      </c>
      <c r="B18" s="4"/>
      <c r="C18" s="4"/>
      <c r="E18" s="5"/>
      <c r="F18"/>
      <c r="G18"/>
      <c r="I18"/>
    </row>
    <row r="19" spans="2:9" ht="12.75">
      <c r="B19" s="4"/>
      <c r="C19" s="4"/>
      <c r="E19" s="5"/>
      <c r="F19"/>
      <c r="G19"/>
      <c r="I19"/>
    </row>
    <row r="20" spans="1:9" ht="12.75">
      <c r="A20" t="s">
        <v>11</v>
      </c>
      <c r="B20" s="4">
        <v>201</v>
      </c>
      <c r="C20" s="12">
        <v>157</v>
      </c>
      <c r="D20">
        <v>44</v>
      </c>
      <c r="E20" s="5">
        <f>D20*100/C20</f>
        <v>28.02547770700637</v>
      </c>
      <c r="F20"/>
      <c r="G20"/>
      <c r="I20"/>
    </row>
    <row r="21" spans="1:9" ht="12.75">
      <c r="A21" t="s">
        <v>12</v>
      </c>
      <c r="B21" s="4">
        <v>287</v>
      </c>
      <c r="C21" s="12">
        <v>209</v>
      </c>
      <c r="D21">
        <v>78</v>
      </c>
      <c r="E21" s="5">
        <f>D21*100/C21</f>
        <v>37.32057416267943</v>
      </c>
      <c r="F21"/>
      <c r="G21"/>
      <c r="I21"/>
    </row>
    <row r="22" spans="1:9" ht="12.75">
      <c r="A22" t="s">
        <v>8</v>
      </c>
      <c r="B22" s="4">
        <v>105</v>
      </c>
      <c r="C22" s="12">
        <v>63</v>
      </c>
      <c r="D22">
        <v>42</v>
      </c>
      <c r="E22" s="5">
        <v>66.67</v>
      </c>
      <c r="F22"/>
      <c r="G22"/>
      <c r="I22"/>
    </row>
    <row r="23" spans="1:9" ht="12.75">
      <c r="A23" s="10"/>
      <c r="B23" s="7"/>
      <c r="C23" s="17"/>
      <c r="D23" s="6"/>
      <c r="E23" s="5"/>
      <c r="F23"/>
      <c r="G23"/>
      <c r="I23"/>
    </row>
    <row r="24" spans="1:9" ht="12.75">
      <c r="A24" s="10"/>
      <c r="B24" s="7"/>
      <c r="C24" s="17"/>
      <c r="D24" s="6"/>
      <c r="E24" s="5"/>
      <c r="F24"/>
      <c r="G24"/>
      <c r="I24"/>
    </row>
    <row r="25" spans="1:9" ht="12.75">
      <c r="A25" s="9" t="s">
        <v>13</v>
      </c>
      <c r="B25" s="4"/>
      <c r="C25" s="4"/>
      <c r="E25" s="5"/>
      <c r="F25"/>
      <c r="G25"/>
      <c r="I25"/>
    </row>
    <row r="26" spans="2:9" ht="12.75">
      <c r="B26" s="4"/>
      <c r="C26" s="4"/>
      <c r="E26" s="5"/>
      <c r="F26"/>
      <c r="G26"/>
      <c r="I26"/>
    </row>
    <row r="27" spans="1:9" ht="12.75">
      <c r="A27" s="10" t="s">
        <v>14</v>
      </c>
      <c r="B27" s="4"/>
      <c r="C27" s="4"/>
      <c r="E27" s="5"/>
      <c r="F27"/>
      <c r="G27"/>
      <c r="I27"/>
    </row>
    <row r="28" spans="1:9" ht="12.75">
      <c r="A28" t="s">
        <v>15</v>
      </c>
      <c r="B28" s="4">
        <v>1658</v>
      </c>
      <c r="C28" s="4">
        <v>1040</v>
      </c>
      <c r="D28">
        <v>618</v>
      </c>
      <c r="E28" s="5">
        <v>59.42</v>
      </c>
      <c r="F28"/>
      <c r="G28"/>
      <c r="I28"/>
    </row>
    <row r="29" spans="1:9" ht="12.75">
      <c r="A29" s="14" t="s">
        <v>16</v>
      </c>
      <c r="B29" s="4">
        <v>66</v>
      </c>
      <c r="C29" s="4">
        <v>64</v>
      </c>
      <c r="D29">
        <v>2</v>
      </c>
      <c r="E29" s="5">
        <v>3.13</v>
      </c>
      <c r="F29"/>
      <c r="G29"/>
      <c r="I29"/>
    </row>
    <row r="30" spans="1:9" ht="12.75">
      <c r="A30" t="s">
        <v>17</v>
      </c>
      <c r="B30" s="4">
        <v>233</v>
      </c>
      <c r="C30" s="4">
        <v>140</v>
      </c>
      <c r="D30">
        <v>93</v>
      </c>
      <c r="E30" s="5">
        <v>66.43</v>
      </c>
      <c r="F30"/>
      <c r="G30"/>
      <c r="I30"/>
    </row>
    <row r="31" spans="1:9" ht="12.75">
      <c r="A31" t="s">
        <v>18</v>
      </c>
      <c r="B31" s="4">
        <v>476</v>
      </c>
      <c r="C31" s="4">
        <v>196</v>
      </c>
      <c r="D31">
        <v>280</v>
      </c>
      <c r="E31" s="5">
        <v>142.86</v>
      </c>
      <c r="F31"/>
      <c r="G31"/>
      <c r="I31"/>
    </row>
    <row r="32" spans="1:9" ht="12.75">
      <c r="A32" s="10" t="s">
        <v>19</v>
      </c>
      <c r="B32" s="4"/>
      <c r="C32" s="4"/>
      <c r="E32" s="5"/>
      <c r="F32"/>
      <c r="G32"/>
      <c r="I32"/>
    </row>
    <row r="33" spans="1:9" ht="12.75">
      <c r="A33" t="s">
        <v>20</v>
      </c>
      <c r="B33" s="4">
        <v>38</v>
      </c>
      <c r="C33" s="4">
        <v>42</v>
      </c>
      <c r="D33">
        <v>-4</v>
      </c>
      <c r="E33" s="5">
        <v>-9.52</v>
      </c>
      <c r="F33"/>
      <c r="G33"/>
      <c r="I33"/>
    </row>
    <row r="34" spans="1:9" ht="12.75">
      <c r="A34" t="s">
        <v>21</v>
      </c>
      <c r="B34" s="4">
        <f>SUM(B34:B34)</f>
        <v>56</v>
      </c>
      <c r="C34" s="4">
        <v>60</v>
      </c>
      <c r="D34">
        <v>-4</v>
      </c>
      <c r="E34" s="5">
        <v>-6.67</v>
      </c>
      <c r="F34"/>
      <c r="G34"/>
      <c r="I34"/>
    </row>
    <row r="35" spans="1:9" ht="12.75">
      <c r="A35" t="s">
        <v>22</v>
      </c>
      <c r="B35" s="4">
        <v>80</v>
      </c>
      <c r="C35" s="4"/>
      <c r="D35">
        <v>80</v>
      </c>
      <c r="E35" s="5">
        <v>0</v>
      </c>
      <c r="F35"/>
      <c r="G35"/>
      <c r="I35"/>
    </row>
    <row r="36" spans="1:9" ht="12.75">
      <c r="A36" s="10" t="s">
        <v>23</v>
      </c>
      <c r="B36" s="4"/>
      <c r="C36" s="4"/>
      <c r="E36" s="5"/>
      <c r="F36"/>
      <c r="G36"/>
      <c r="I36"/>
    </row>
    <row r="37" spans="1:9" ht="12.75">
      <c r="A37" t="s">
        <v>24</v>
      </c>
      <c r="B37" s="4">
        <v>87174</v>
      </c>
      <c r="C37" s="15" t="s">
        <v>25</v>
      </c>
      <c r="E37" s="5"/>
      <c r="F37"/>
      <c r="G37"/>
      <c r="I37"/>
    </row>
    <row r="38" spans="1:9" ht="12.75">
      <c r="A38" t="s">
        <v>26</v>
      </c>
      <c r="B38" s="4">
        <v>35591</v>
      </c>
      <c r="C38" s="15" t="s">
        <v>25</v>
      </c>
      <c r="E38" s="5"/>
      <c r="F38"/>
      <c r="G38"/>
      <c r="I38"/>
    </row>
    <row r="39" spans="2:9" ht="12.75">
      <c r="B39" s="4"/>
      <c r="C39" s="4"/>
      <c r="E39" s="5"/>
      <c r="F39"/>
      <c r="G39"/>
      <c r="I39"/>
    </row>
    <row r="40" spans="2:9" ht="12.75">
      <c r="B40" s="4"/>
      <c r="C40" s="4"/>
      <c r="E40" s="5"/>
      <c r="F40"/>
      <c r="G40"/>
      <c r="I40"/>
    </row>
    <row r="41" spans="1:9" ht="12.75">
      <c r="A41" s="2" t="s">
        <v>27</v>
      </c>
      <c r="B41" s="17">
        <v>10743</v>
      </c>
      <c r="C41" s="17">
        <v>8457</v>
      </c>
      <c r="D41">
        <v>2286</v>
      </c>
      <c r="E41" s="5">
        <v>27.03</v>
      </c>
      <c r="F41"/>
      <c r="G41"/>
      <c r="I41"/>
    </row>
    <row r="42" spans="1:9" ht="12.75">
      <c r="A42" s="9"/>
      <c r="B42" s="4"/>
      <c r="C42" s="4"/>
      <c r="E42" s="5"/>
      <c r="F42"/>
      <c r="G42"/>
      <c r="I42"/>
    </row>
    <row r="43" spans="1:9" ht="12.75">
      <c r="A43" t="s">
        <v>28</v>
      </c>
      <c r="B43" s="4">
        <v>3060</v>
      </c>
      <c r="C43" s="12">
        <v>2722</v>
      </c>
      <c r="D43">
        <v>338</v>
      </c>
      <c r="E43" s="5">
        <f>D43*100/C43</f>
        <v>12.417340191036002</v>
      </c>
      <c r="F43"/>
      <c r="G43"/>
      <c r="I43"/>
    </row>
    <row r="44" spans="1:9" ht="12.75">
      <c r="A44" t="s">
        <v>29</v>
      </c>
      <c r="B44" s="4">
        <v>498</v>
      </c>
      <c r="C44" s="12">
        <v>392</v>
      </c>
      <c r="D44">
        <v>106</v>
      </c>
      <c r="E44" s="5">
        <f>D44*100/C44</f>
        <v>27.040816326530614</v>
      </c>
      <c r="F44"/>
      <c r="G44"/>
      <c r="I44"/>
    </row>
    <row r="45" spans="1:9" ht="12.75">
      <c r="A45" t="s">
        <v>30</v>
      </c>
      <c r="B45" s="4">
        <v>249</v>
      </c>
      <c r="C45" s="12">
        <v>352</v>
      </c>
      <c r="D45">
        <v>-103</v>
      </c>
      <c r="E45" s="5">
        <v>-29.26</v>
      </c>
      <c r="F45"/>
      <c r="G45"/>
      <c r="I45"/>
    </row>
    <row r="46" spans="1:9" ht="12.75">
      <c r="A46" t="s">
        <v>31</v>
      </c>
      <c r="B46" s="4">
        <v>1949</v>
      </c>
      <c r="C46" s="12">
        <v>1932</v>
      </c>
      <c r="D46">
        <v>17</v>
      </c>
      <c r="E46" s="5">
        <v>0.88</v>
      </c>
      <c r="F46"/>
      <c r="G46"/>
      <c r="I46"/>
    </row>
    <row r="47" spans="1:9" ht="12.75">
      <c r="A47" t="s">
        <v>32</v>
      </c>
      <c r="B47" s="4">
        <v>128</v>
      </c>
      <c r="C47" s="12">
        <v>60</v>
      </c>
      <c r="D47">
        <v>68</v>
      </c>
      <c r="E47" s="5">
        <v>113.33</v>
      </c>
      <c r="F47"/>
      <c r="G47"/>
      <c r="I47"/>
    </row>
    <row r="48" spans="1:9" ht="12.75">
      <c r="A48" t="s">
        <v>33</v>
      </c>
      <c r="B48" s="4">
        <v>525</v>
      </c>
      <c r="C48" s="12">
        <v>471</v>
      </c>
      <c r="D48">
        <v>54</v>
      </c>
      <c r="E48" s="5">
        <v>11.46</v>
      </c>
      <c r="F48"/>
      <c r="G48"/>
      <c r="I48"/>
    </row>
    <row r="49" spans="1:9" ht="12.75">
      <c r="A49" t="s">
        <v>34</v>
      </c>
      <c r="B49" s="4">
        <v>714</v>
      </c>
      <c r="C49" s="12">
        <v>639</v>
      </c>
      <c r="D49">
        <v>75</v>
      </c>
      <c r="E49" s="5">
        <v>11.74</v>
      </c>
      <c r="F49"/>
      <c r="G49"/>
      <c r="I49"/>
    </row>
    <row r="50" spans="1:9" ht="12.75">
      <c r="A50" s="14" t="s">
        <v>35</v>
      </c>
      <c r="B50" s="4">
        <v>653</v>
      </c>
      <c r="C50" s="12"/>
      <c r="D50">
        <v>653</v>
      </c>
      <c r="E50" s="5">
        <v>0</v>
      </c>
      <c r="F50"/>
      <c r="G50"/>
      <c r="I50"/>
    </row>
    <row r="51" spans="1:9" ht="12.75">
      <c r="A51" s="10"/>
      <c r="B51" s="7"/>
      <c r="C51" s="17"/>
      <c r="D51" s="6"/>
      <c r="E51" s="5"/>
      <c r="F51"/>
      <c r="G51"/>
      <c r="I51"/>
    </row>
    <row r="52" spans="1:9" ht="12.75">
      <c r="A52" s="10"/>
      <c r="B52" s="7"/>
      <c r="C52" s="17"/>
      <c r="D52" s="6"/>
      <c r="E52" s="5"/>
      <c r="F52"/>
      <c r="G52"/>
      <c r="I52"/>
    </row>
    <row r="53" spans="1:9" ht="12.75">
      <c r="A53" s="9" t="s">
        <v>36</v>
      </c>
      <c r="B53" s="4"/>
      <c r="C53" s="4"/>
      <c r="E53" s="5"/>
      <c r="F53"/>
      <c r="G53"/>
      <c r="I53"/>
    </row>
    <row r="54" spans="1:9" ht="12.75">
      <c r="A54" s="18" t="s">
        <v>37</v>
      </c>
      <c r="B54" s="4"/>
      <c r="C54" s="4"/>
      <c r="E54" s="5"/>
      <c r="F54"/>
      <c r="G54"/>
      <c r="I54"/>
    </row>
    <row r="55" spans="1:9" ht="12.75">
      <c r="A55" t="s">
        <v>38</v>
      </c>
      <c r="B55" s="4">
        <v>11442</v>
      </c>
      <c r="C55" s="4">
        <v>10120</v>
      </c>
      <c r="D55">
        <v>1322</v>
      </c>
      <c r="E55" s="5">
        <v>13.06</v>
      </c>
      <c r="F55"/>
      <c r="G55"/>
      <c r="I55"/>
    </row>
    <row r="56" spans="1:9" ht="12.75">
      <c r="A56" t="s">
        <v>39</v>
      </c>
      <c r="B56" s="4">
        <v>3601</v>
      </c>
      <c r="C56" s="4">
        <v>3503</v>
      </c>
      <c r="D56">
        <v>98</v>
      </c>
      <c r="E56" s="5">
        <v>2.8</v>
      </c>
      <c r="F56"/>
      <c r="G56"/>
      <c r="I56"/>
    </row>
    <row r="57" spans="1:9" ht="12.75">
      <c r="A57" t="s">
        <v>40</v>
      </c>
      <c r="B57" s="4">
        <v>1225</v>
      </c>
      <c r="C57" s="4">
        <v>1136</v>
      </c>
      <c r="D57">
        <v>89</v>
      </c>
      <c r="E57" s="5">
        <v>7.83</v>
      </c>
      <c r="F57"/>
      <c r="G57"/>
      <c r="I57"/>
    </row>
    <row r="58" spans="1:9" ht="12.75">
      <c r="A58" t="s">
        <v>41</v>
      </c>
      <c r="B58" s="4">
        <v>2574</v>
      </c>
      <c r="C58" s="4">
        <v>1440</v>
      </c>
      <c r="D58">
        <v>1134</v>
      </c>
      <c r="E58" s="5">
        <f>D58*100/C58</f>
        <v>78.75</v>
      </c>
      <c r="F58"/>
      <c r="G58"/>
      <c r="I58"/>
    </row>
    <row r="59" spans="1:9" ht="12.75">
      <c r="A59" t="s">
        <v>42</v>
      </c>
      <c r="B59" s="12">
        <v>166</v>
      </c>
      <c r="C59" s="16">
        <v>185</v>
      </c>
      <c r="D59">
        <v>19</v>
      </c>
      <c r="E59" s="5">
        <v>10.27</v>
      </c>
      <c r="F59"/>
      <c r="G59"/>
      <c r="I59"/>
    </row>
    <row r="60" spans="1:9" ht="12.75">
      <c r="A60" t="s">
        <v>9</v>
      </c>
      <c r="B60" s="17">
        <f>SUM(B55:B59)</f>
        <v>19008</v>
      </c>
      <c r="C60" s="17">
        <f>SUM(C55:C59)</f>
        <v>16384</v>
      </c>
      <c r="D60" s="6">
        <v>2624</v>
      </c>
      <c r="E60" s="5">
        <v>16.02</v>
      </c>
      <c r="F60"/>
      <c r="G60"/>
      <c r="I60"/>
    </row>
    <row r="61" spans="1:9" ht="12.75">
      <c r="A61" s="18" t="s">
        <v>43</v>
      </c>
      <c r="B61" s="4"/>
      <c r="C61" s="4"/>
      <c r="E61" s="5"/>
      <c r="F61"/>
      <c r="G61"/>
      <c r="I61"/>
    </row>
    <row r="62" spans="1:9" ht="12.75">
      <c r="A62" t="s">
        <v>44</v>
      </c>
      <c r="B62" s="4">
        <v>321</v>
      </c>
      <c r="C62" s="4">
        <v>191</v>
      </c>
      <c r="D62">
        <v>130</v>
      </c>
      <c r="E62" s="5">
        <f>D62*100/C62</f>
        <v>68.06282722513089</v>
      </c>
      <c r="F62"/>
      <c r="G62"/>
      <c r="I62"/>
    </row>
    <row r="63" spans="1:9" ht="12.75">
      <c r="A63" t="s">
        <v>45</v>
      </c>
      <c r="B63" s="4">
        <v>1354</v>
      </c>
      <c r="C63" s="4">
        <v>1131</v>
      </c>
      <c r="D63">
        <v>223</v>
      </c>
      <c r="E63" s="5">
        <v>19.72</v>
      </c>
      <c r="F63"/>
      <c r="G63"/>
      <c r="I63"/>
    </row>
    <row r="64" spans="1:9" ht="12.75">
      <c r="A64" t="s">
        <v>46</v>
      </c>
      <c r="B64" s="4">
        <v>227</v>
      </c>
      <c r="C64" s="4">
        <v>283</v>
      </c>
      <c r="D64">
        <v>-56</v>
      </c>
      <c r="E64" s="5">
        <v>-19.79</v>
      </c>
      <c r="F64"/>
      <c r="G64"/>
      <c r="I64"/>
    </row>
    <row r="65" spans="1:9" ht="12.75">
      <c r="A65" t="s">
        <v>47</v>
      </c>
      <c r="B65" s="4">
        <v>4748</v>
      </c>
      <c r="C65" s="4">
        <v>1475</v>
      </c>
      <c r="D65">
        <v>3273</v>
      </c>
      <c r="E65" s="5">
        <f aca="true" t="shared" si="0" ref="E65:E81">D65*100/C65</f>
        <v>221.89830508474577</v>
      </c>
      <c r="F65"/>
      <c r="G65"/>
      <c r="I65"/>
    </row>
    <row r="66" spans="1:9" ht="12.75">
      <c r="A66" t="s">
        <v>48</v>
      </c>
      <c r="B66" s="4">
        <v>4328</v>
      </c>
      <c r="C66" s="4">
        <v>511</v>
      </c>
      <c r="D66">
        <v>3817</v>
      </c>
      <c r="E66" s="5">
        <f t="shared" si="0"/>
        <v>746.9667318982388</v>
      </c>
      <c r="F66"/>
      <c r="G66"/>
      <c r="I66"/>
    </row>
    <row r="67" spans="1:9" ht="12.75">
      <c r="A67" t="s">
        <v>49</v>
      </c>
      <c r="B67" s="4">
        <v>1709</v>
      </c>
      <c r="C67" s="4">
        <v>1178</v>
      </c>
      <c r="D67">
        <v>531</v>
      </c>
      <c r="E67" s="5">
        <f t="shared" si="0"/>
        <v>45.07640067911715</v>
      </c>
      <c r="F67"/>
      <c r="G67"/>
      <c r="I67"/>
    </row>
    <row r="68" spans="1:9" ht="12.75">
      <c r="A68" s="10" t="s">
        <v>50</v>
      </c>
      <c r="B68" s="4"/>
      <c r="C68" s="4"/>
      <c r="E68" s="5"/>
      <c r="F68"/>
      <c r="G68"/>
      <c r="I68"/>
    </row>
    <row r="69" spans="1:9" ht="12.75">
      <c r="A69" t="s">
        <v>51</v>
      </c>
      <c r="B69" s="4">
        <v>1112</v>
      </c>
      <c r="C69" s="4">
        <v>1172</v>
      </c>
      <c r="D69">
        <v>-60</v>
      </c>
      <c r="E69" s="5">
        <f t="shared" si="0"/>
        <v>-5.1194539249146755</v>
      </c>
      <c r="F69"/>
      <c r="G69"/>
      <c r="I69"/>
    </row>
    <row r="70" spans="1:9" ht="12.75">
      <c r="A70" t="s">
        <v>52</v>
      </c>
      <c r="B70" s="4">
        <v>403</v>
      </c>
      <c r="C70" s="4">
        <v>553</v>
      </c>
      <c r="D70">
        <v>-150</v>
      </c>
      <c r="E70" s="5">
        <f t="shared" si="0"/>
        <v>-27.124773960217</v>
      </c>
      <c r="F70"/>
      <c r="G70"/>
      <c r="I70"/>
    </row>
    <row r="71" spans="1:9" ht="12.75">
      <c r="A71" t="s">
        <v>53</v>
      </c>
      <c r="B71" s="4">
        <v>70</v>
      </c>
      <c r="C71" s="4">
        <v>100</v>
      </c>
      <c r="D71">
        <v>-30</v>
      </c>
      <c r="E71" s="5">
        <f t="shared" si="0"/>
        <v>-30</v>
      </c>
      <c r="F71"/>
      <c r="G71"/>
      <c r="I71"/>
    </row>
    <row r="72" spans="1:9" ht="12.75">
      <c r="A72" t="s">
        <v>54</v>
      </c>
      <c r="B72" s="4">
        <v>419</v>
      </c>
      <c r="C72" s="4">
        <v>292</v>
      </c>
      <c r="D72">
        <v>127</v>
      </c>
      <c r="E72" s="5">
        <f t="shared" si="0"/>
        <v>43.49315068493151</v>
      </c>
      <c r="F72"/>
      <c r="G72"/>
      <c r="I72"/>
    </row>
    <row r="73" spans="1:9" ht="12.75">
      <c r="A73" t="s">
        <v>55</v>
      </c>
      <c r="B73" s="4">
        <v>701</v>
      </c>
      <c r="C73" s="4">
        <v>796</v>
      </c>
      <c r="D73">
        <v>-95</v>
      </c>
      <c r="E73" s="5">
        <f t="shared" si="0"/>
        <v>-11.93467336683417</v>
      </c>
      <c r="F73"/>
      <c r="G73"/>
      <c r="I73"/>
    </row>
    <row r="74" spans="1:9" ht="12.75">
      <c r="A74" t="s">
        <v>56</v>
      </c>
      <c r="B74" s="4">
        <v>1232</v>
      </c>
      <c r="C74" s="4">
        <v>654</v>
      </c>
      <c r="D74">
        <v>578</v>
      </c>
      <c r="E74" s="5">
        <f t="shared" si="0"/>
        <v>88.37920489296636</v>
      </c>
      <c r="F74"/>
      <c r="G74"/>
      <c r="I74"/>
    </row>
    <row r="75" spans="1:9" ht="12.75">
      <c r="A75" t="s">
        <v>57</v>
      </c>
      <c r="B75" s="4">
        <v>319</v>
      </c>
      <c r="C75" s="4">
        <v>251</v>
      </c>
      <c r="D75">
        <v>68</v>
      </c>
      <c r="E75" s="5">
        <f t="shared" si="0"/>
        <v>27.09163346613546</v>
      </c>
      <c r="F75"/>
      <c r="G75"/>
      <c r="I75"/>
    </row>
    <row r="76" spans="1:9" ht="12.75">
      <c r="A76" s="10" t="s">
        <v>58</v>
      </c>
      <c r="B76" s="4"/>
      <c r="C76" s="4"/>
      <c r="E76" s="5"/>
      <c r="F76"/>
      <c r="G76"/>
      <c r="I76"/>
    </row>
    <row r="77" spans="1:9" ht="12.75">
      <c r="A77" t="s">
        <v>59</v>
      </c>
      <c r="B77" s="4">
        <v>74</v>
      </c>
      <c r="C77" s="4">
        <v>68</v>
      </c>
      <c r="D77">
        <v>6</v>
      </c>
      <c r="E77" s="5">
        <f t="shared" si="0"/>
        <v>8.823529411764707</v>
      </c>
      <c r="F77"/>
      <c r="G77"/>
      <c r="I77"/>
    </row>
    <row r="78" spans="1:9" ht="12.75">
      <c r="A78" t="s">
        <v>60</v>
      </c>
      <c r="B78" s="4">
        <v>170</v>
      </c>
      <c r="C78" s="4">
        <v>196</v>
      </c>
      <c r="D78">
        <v>-26</v>
      </c>
      <c r="E78" s="5">
        <f t="shared" si="0"/>
        <v>-13.26530612244898</v>
      </c>
      <c r="F78"/>
      <c r="G78"/>
      <c r="I78"/>
    </row>
    <row r="79" spans="1:9" ht="12.75">
      <c r="A79" t="s">
        <v>61</v>
      </c>
      <c r="B79" s="4">
        <v>3030</v>
      </c>
      <c r="C79" s="4">
        <v>2072</v>
      </c>
      <c r="D79">
        <v>958</v>
      </c>
      <c r="E79" s="5">
        <f t="shared" si="0"/>
        <v>46.23552123552123</v>
      </c>
      <c r="F79"/>
      <c r="G79"/>
      <c r="I79"/>
    </row>
    <row r="80" spans="1:9" ht="12.75">
      <c r="A80" t="s">
        <v>62</v>
      </c>
      <c r="B80" s="4">
        <v>74</v>
      </c>
      <c r="C80" s="4">
        <v>35</v>
      </c>
      <c r="D80">
        <v>39</v>
      </c>
      <c r="E80" s="5">
        <f t="shared" si="0"/>
        <v>111.42857142857143</v>
      </c>
      <c r="F80"/>
      <c r="G80"/>
      <c r="I80"/>
    </row>
    <row r="81" spans="1:9" ht="12.75">
      <c r="A81" t="s">
        <v>63</v>
      </c>
      <c r="B81" s="4">
        <v>177</v>
      </c>
      <c r="C81" s="4">
        <v>145</v>
      </c>
      <c r="D81">
        <v>32</v>
      </c>
      <c r="E81" s="5">
        <f t="shared" si="0"/>
        <v>22.06896551724138</v>
      </c>
      <c r="F81"/>
      <c r="G81"/>
      <c r="I81"/>
    </row>
    <row r="82" spans="1:9" ht="12.75">
      <c r="A82" s="10"/>
      <c r="B82" s="4"/>
      <c r="C82" s="4"/>
      <c r="E82" s="5"/>
      <c r="F82"/>
      <c r="G82"/>
      <c r="I82"/>
    </row>
    <row r="83" spans="1:9" ht="12.75">
      <c r="A83" s="10"/>
      <c r="B83" s="4"/>
      <c r="C83" s="4"/>
      <c r="E83" s="5"/>
      <c r="F83"/>
      <c r="G83"/>
      <c r="I83"/>
    </row>
    <row r="84" spans="1:9" ht="12.75">
      <c r="A84" s="9" t="s">
        <v>64</v>
      </c>
      <c r="B84" s="4"/>
      <c r="C84" s="4"/>
      <c r="E84" s="5"/>
      <c r="F84"/>
      <c r="G84"/>
      <c r="I84"/>
    </row>
    <row r="85" spans="2:9" ht="12.75">
      <c r="B85" s="4"/>
      <c r="C85" s="4"/>
      <c r="E85" s="5"/>
      <c r="F85"/>
      <c r="G85"/>
      <c r="I85"/>
    </row>
    <row r="86" spans="1:9" ht="12.75">
      <c r="A86" t="s">
        <v>65</v>
      </c>
      <c r="B86" s="4">
        <v>2529</v>
      </c>
      <c r="C86" s="4">
        <v>1911</v>
      </c>
      <c r="D86">
        <v>618</v>
      </c>
      <c r="E86" s="5">
        <f>D86*100/C86</f>
        <v>32.33908948194662</v>
      </c>
      <c r="F86"/>
      <c r="G86"/>
      <c r="I86"/>
    </row>
    <row r="87" spans="1:9" ht="12.75">
      <c r="A87" t="s">
        <v>66</v>
      </c>
      <c r="B87" s="4">
        <v>1788</v>
      </c>
      <c r="C87" s="4">
        <v>2089</v>
      </c>
      <c r="D87">
        <v>-301</v>
      </c>
      <c r="E87" s="5">
        <v>-14.41</v>
      </c>
      <c r="F87"/>
      <c r="G87"/>
      <c r="I87"/>
    </row>
    <row r="88" spans="1:9" ht="12.75">
      <c r="A88" t="s">
        <v>67</v>
      </c>
      <c r="B88" s="4">
        <v>118</v>
      </c>
      <c r="C88" s="4">
        <v>105</v>
      </c>
      <c r="D88">
        <v>13</v>
      </c>
      <c r="E88" s="5">
        <v>12.38</v>
      </c>
      <c r="F88"/>
      <c r="G88"/>
      <c r="I88"/>
    </row>
    <row r="89" spans="1:9" ht="12.75">
      <c r="A89" t="s">
        <v>68</v>
      </c>
      <c r="B89" s="4">
        <v>178</v>
      </c>
      <c r="C89" s="4">
        <v>43</v>
      </c>
      <c r="D89">
        <v>135</v>
      </c>
      <c r="E89" s="5">
        <v>313.95</v>
      </c>
      <c r="F89"/>
      <c r="G89"/>
      <c r="I89"/>
    </row>
    <row r="90" spans="1:9" ht="12.75">
      <c r="A90" t="s">
        <v>69</v>
      </c>
      <c r="B90" s="4">
        <v>72831</v>
      </c>
      <c r="C90" s="4">
        <v>80204</v>
      </c>
      <c r="D90">
        <v>-7373</v>
      </c>
      <c r="E90" s="5">
        <v>-9.19</v>
      </c>
      <c r="F90"/>
      <c r="G90"/>
      <c r="I90"/>
    </row>
    <row r="91" spans="1:9" ht="12.75">
      <c r="A91" t="s">
        <v>70</v>
      </c>
      <c r="B91" s="4">
        <v>14500</v>
      </c>
      <c r="C91" s="4">
        <v>11751</v>
      </c>
      <c r="D91">
        <v>2749</v>
      </c>
      <c r="E91" s="5">
        <v>23.39</v>
      </c>
      <c r="F91"/>
      <c r="G91"/>
      <c r="I91"/>
    </row>
    <row r="92" spans="1:9" ht="12.75">
      <c r="A92" t="s">
        <v>71</v>
      </c>
      <c r="B92" s="12">
        <v>3425</v>
      </c>
      <c r="C92" s="16">
        <v>3287</v>
      </c>
      <c r="D92">
        <v>138</v>
      </c>
      <c r="E92" s="5">
        <v>4.2</v>
      </c>
      <c r="F92"/>
      <c r="G92"/>
      <c r="I92"/>
    </row>
    <row r="93" spans="1:9" ht="12.75">
      <c r="A93" s="10" t="s">
        <v>9</v>
      </c>
      <c r="B93" s="17">
        <f>SUM(B86:B92)</f>
        <v>95369</v>
      </c>
      <c r="C93" s="17">
        <f>SUM(C86:C92)</f>
        <v>99390</v>
      </c>
      <c r="D93" s="6">
        <v>-4021</v>
      </c>
      <c r="E93" s="5">
        <v>-4.5</v>
      </c>
      <c r="F93"/>
      <c r="G93"/>
      <c r="I93"/>
    </row>
    <row r="94" spans="1:9" ht="12.75">
      <c r="A94" s="10"/>
      <c r="B94" s="4"/>
      <c r="C94" s="4"/>
      <c r="E94" s="5"/>
      <c r="F94"/>
      <c r="G94"/>
      <c r="I94"/>
    </row>
    <row r="95" spans="1:9" ht="12.75">
      <c r="A95" s="10"/>
      <c r="B95" s="4"/>
      <c r="C95" s="4"/>
      <c r="E95" s="5"/>
      <c r="F95"/>
      <c r="G95"/>
      <c r="I95"/>
    </row>
    <row r="96" spans="1:9" ht="12.75">
      <c r="A96" s="9" t="s">
        <v>72</v>
      </c>
      <c r="B96" s="4"/>
      <c r="C96" s="4"/>
      <c r="E96" s="5"/>
      <c r="F96"/>
      <c r="G96"/>
      <c r="I96"/>
    </row>
    <row r="97" spans="1:9" ht="12.75">
      <c r="A97" s="10" t="s">
        <v>73</v>
      </c>
      <c r="B97" s="4"/>
      <c r="C97" s="4"/>
      <c r="E97" s="5"/>
      <c r="F97"/>
      <c r="G97"/>
      <c r="I97"/>
    </row>
    <row r="98" spans="1:9" ht="12.75">
      <c r="A98" t="s">
        <v>74</v>
      </c>
      <c r="B98" s="4">
        <v>1023.16</v>
      </c>
      <c r="C98" s="4">
        <v>5176.42</v>
      </c>
      <c r="D98">
        <f>B98-C98</f>
        <v>-4153.26</v>
      </c>
      <c r="E98" s="5"/>
      <c r="F98"/>
      <c r="G98"/>
      <c r="I98"/>
    </row>
    <row r="99" spans="1:9" ht="12.75">
      <c r="A99" t="s">
        <v>75</v>
      </c>
      <c r="B99" s="4">
        <v>20.29</v>
      </c>
      <c r="C99" s="4">
        <v>145.5</v>
      </c>
      <c r="D99">
        <f>B99-C99</f>
        <v>-125.21000000000001</v>
      </c>
      <c r="E99" s="5"/>
      <c r="F99"/>
      <c r="G99"/>
      <c r="I99"/>
    </row>
    <row r="100" spans="1:9" ht="12.75">
      <c r="A100" t="s">
        <v>76</v>
      </c>
      <c r="B100" s="4">
        <v>61080.14</v>
      </c>
      <c r="C100" s="4">
        <v>227.49</v>
      </c>
      <c r="D100">
        <f>B100-C100</f>
        <v>60852.65</v>
      </c>
      <c r="E100" s="5"/>
      <c r="F100"/>
      <c r="G100"/>
      <c r="I100"/>
    </row>
    <row r="101" spans="1:9" ht="12.75">
      <c r="A101" t="s">
        <v>77</v>
      </c>
      <c r="B101" s="4">
        <v>87398.14</v>
      </c>
      <c r="C101" s="4">
        <v>1432.32</v>
      </c>
      <c r="D101">
        <f>B101-C101</f>
        <v>85965.81999999999</v>
      </c>
      <c r="E101" s="5"/>
      <c r="F101"/>
      <c r="G101"/>
      <c r="I101"/>
    </row>
    <row r="102" spans="1:9" ht="12.75">
      <c r="A102" t="s">
        <v>78</v>
      </c>
      <c r="B102" s="4" t="s">
        <v>79</v>
      </c>
      <c r="C102" s="15" t="s">
        <v>80</v>
      </c>
      <c r="D102" s="10" t="s">
        <v>81</v>
      </c>
      <c r="E102" s="5"/>
      <c r="F102"/>
      <c r="G102"/>
      <c r="I102"/>
    </row>
    <row r="103" spans="1:9" ht="12.75">
      <c r="A103" t="s">
        <v>82</v>
      </c>
      <c r="B103" s="4">
        <v>302.29</v>
      </c>
      <c r="C103" s="4">
        <v>170.1</v>
      </c>
      <c r="D103">
        <f>B103-C103</f>
        <v>132.19000000000003</v>
      </c>
      <c r="E103" s="5"/>
      <c r="F103"/>
      <c r="G103"/>
      <c r="I103"/>
    </row>
    <row r="104" spans="1:9" ht="12.75">
      <c r="A104" t="s">
        <v>83</v>
      </c>
      <c r="B104" s="4">
        <v>184</v>
      </c>
      <c r="C104" s="4">
        <v>53</v>
      </c>
      <c r="D104">
        <v>131</v>
      </c>
      <c r="E104" s="5"/>
      <c r="F104"/>
      <c r="G104"/>
      <c r="I104"/>
    </row>
    <row r="105" spans="1:9" ht="12.75">
      <c r="A105" s="10" t="s">
        <v>84</v>
      </c>
      <c r="B105" s="4"/>
      <c r="C105" s="4"/>
      <c r="E105" s="5"/>
      <c r="F105"/>
      <c r="G105"/>
      <c r="I105"/>
    </row>
    <row r="106" spans="1:9" ht="12.75">
      <c r="A106" s="14" t="s">
        <v>85</v>
      </c>
      <c r="B106" s="4">
        <v>442494.85</v>
      </c>
      <c r="C106" s="4"/>
      <c r="E106" s="5"/>
      <c r="F106"/>
      <c r="G106"/>
      <c r="I106"/>
    </row>
    <row r="107" spans="1:9" ht="12.75">
      <c r="A107" s="14" t="s">
        <v>86</v>
      </c>
      <c r="B107" s="4">
        <v>154180</v>
      </c>
      <c r="C107" s="4"/>
      <c r="E107" s="5"/>
      <c r="F107"/>
      <c r="G107"/>
      <c r="I107"/>
    </row>
    <row r="108" spans="1:9" ht="12.75">
      <c r="A108" s="10" t="s">
        <v>87</v>
      </c>
      <c r="B108" s="4"/>
      <c r="C108" s="4"/>
      <c r="E108" s="5"/>
      <c r="F108"/>
      <c r="G108"/>
      <c r="I108"/>
    </row>
    <row r="109" spans="1:9" ht="12.75">
      <c r="A109" s="14" t="s">
        <v>88</v>
      </c>
      <c r="B109" s="4">
        <v>10</v>
      </c>
      <c r="C109" s="4"/>
      <c r="E109" s="5"/>
      <c r="F109"/>
      <c r="G109"/>
      <c r="I109"/>
    </row>
    <row r="110" spans="1:9" ht="12.75">
      <c r="A110" s="14" t="s">
        <v>89</v>
      </c>
      <c r="B110" s="16">
        <v>2</v>
      </c>
      <c r="C110" s="4"/>
      <c r="E110" s="5"/>
      <c r="F110"/>
      <c r="G110"/>
      <c r="I110"/>
    </row>
    <row r="111" spans="1:9" ht="12.75">
      <c r="A111" s="10" t="s">
        <v>9</v>
      </c>
      <c r="B111" s="4">
        <f>SUM(B109:B110)</f>
        <v>12</v>
      </c>
      <c r="C111" s="4"/>
      <c r="E111" s="5"/>
      <c r="F111"/>
      <c r="G111"/>
      <c r="I111"/>
    </row>
    <row r="112" spans="1:9" ht="12.75">
      <c r="A112" s="10"/>
      <c r="B112" s="4"/>
      <c r="C112" s="4"/>
      <c r="E112" s="5"/>
      <c r="F112"/>
      <c r="G112"/>
      <c r="I112"/>
    </row>
    <row r="113" spans="2:9" ht="12.75">
      <c r="B113" s="4"/>
      <c r="C113" s="4"/>
      <c r="E113" s="5"/>
      <c r="F113"/>
      <c r="G113"/>
      <c r="I113"/>
    </row>
    <row r="114" spans="1:9" ht="12.75">
      <c r="A114" s="9" t="s">
        <v>90</v>
      </c>
      <c r="B114" s="4"/>
      <c r="C114" s="4"/>
      <c r="E114" s="5"/>
      <c r="F114"/>
      <c r="G114"/>
      <c r="I114"/>
    </row>
    <row r="115" spans="1:9" ht="12.75">
      <c r="A115" s="10"/>
      <c r="B115" s="4"/>
      <c r="C115" s="4"/>
      <c r="E115" s="5"/>
      <c r="F115"/>
      <c r="G115"/>
      <c r="I115"/>
    </row>
    <row r="116" spans="1:9" ht="12.75">
      <c r="A116" t="s">
        <v>91</v>
      </c>
      <c r="B116" s="4">
        <v>8720</v>
      </c>
      <c r="C116" s="4">
        <v>7454</v>
      </c>
      <c r="D116">
        <v>1266</v>
      </c>
      <c r="E116" s="5">
        <v>16.98</v>
      </c>
      <c r="F116"/>
      <c r="G116"/>
      <c r="I116"/>
    </row>
    <row r="117" spans="1:9" ht="12.75">
      <c r="A117" t="s">
        <v>92</v>
      </c>
      <c r="B117" s="4">
        <v>1980</v>
      </c>
      <c r="C117" s="4">
        <v>1134</v>
      </c>
      <c r="D117">
        <v>846</v>
      </c>
      <c r="E117" s="5">
        <v>74.6</v>
      </c>
      <c r="F117"/>
      <c r="G117"/>
      <c r="I117"/>
    </row>
    <row r="118" spans="1:9" ht="12.75">
      <c r="A118" t="s">
        <v>41</v>
      </c>
      <c r="B118" s="4">
        <v>1489</v>
      </c>
      <c r="C118" s="4">
        <v>1471</v>
      </c>
      <c r="D118">
        <v>18</v>
      </c>
      <c r="E118" s="5">
        <v>1.22</v>
      </c>
      <c r="F118"/>
      <c r="G118"/>
      <c r="I118"/>
    </row>
    <row r="119" spans="1:9" ht="12.75">
      <c r="A119" t="s">
        <v>93</v>
      </c>
      <c r="B119" s="4">
        <v>116</v>
      </c>
      <c r="C119" s="4">
        <v>24</v>
      </c>
      <c r="D119">
        <v>92</v>
      </c>
      <c r="E119" s="5">
        <v>383.33</v>
      </c>
      <c r="F119"/>
      <c r="G119"/>
      <c r="I119"/>
    </row>
    <row r="120" spans="1:9" ht="12.75">
      <c r="A120" t="s">
        <v>56</v>
      </c>
      <c r="B120" s="4">
        <v>124</v>
      </c>
      <c r="C120" s="4">
        <v>77</v>
      </c>
      <c r="D120">
        <v>47</v>
      </c>
      <c r="E120" s="5">
        <v>61.04</v>
      </c>
      <c r="F120"/>
      <c r="G120"/>
      <c r="I120"/>
    </row>
    <row r="121" spans="1:9" ht="12.75">
      <c r="A121" t="s">
        <v>57</v>
      </c>
      <c r="B121" s="4">
        <v>29</v>
      </c>
      <c r="C121" s="4">
        <v>22</v>
      </c>
      <c r="D121">
        <v>7</v>
      </c>
      <c r="E121" s="5">
        <v>31.82</v>
      </c>
      <c r="F121"/>
      <c r="G121"/>
      <c r="I121"/>
    </row>
    <row r="122" spans="1:9" ht="12.75">
      <c r="A122" t="s">
        <v>50</v>
      </c>
      <c r="B122" s="4">
        <v>375</v>
      </c>
      <c r="C122" s="4">
        <v>314</v>
      </c>
      <c r="D122">
        <v>61</v>
      </c>
      <c r="E122" s="5">
        <v>19.43</v>
      </c>
      <c r="F122"/>
      <c r="G122"/>
      <c r="I122"/>
    </row>
    <row r="123" spans="1:9" ht="12.75">
      <c r="A123" t="s">
        <v>59</v>
      </c>
      <c r="B123" s="4">
        <v>103</v>
      </c>
      <c r="C123" s="4">
        <v>67</v>
      </c>
      <c r="D123">
        <v>36</v>
      </c>
      <c r="E123" s="5">
        <v>53.73</v>
      </c>
      <c r="F123"/>
      <c r="G123"/>
      <c r="I123"/>
    </row>
    <row r="124" spans="1:9" ht="12.75">
      <c r="A124" t="s">
        <v>94</v>
      </c>
      <c r="B124" s="4">
        <v>7</v>
      </c>
      <c r="C124" s="4">
        <v>22</v>
      </c>
      <c r="D124">
        <v>-15</v>
      </c>
      <c r="E124" s="5">
        <v>-68.18</v>
      </c>
      <c r="F124"/>
      <c r="G124"/>
      <c r="I124"/>
    </row>
    <row r="125" spans="1:9" ht="12.75">
      <c r="A125" t="s">
        <v>95</v>
      </c>
      <c r="B125" s="4">
        <v>323</v>
      </c>
      <c r="C125" s="4">
        <v>330</v>
      </c>
      <c r="D125">
        <v>-7</v>
      </c>
      <c r="E125" s="5">
        <v>-2.12</v>
      </c>
      <c r="F125"/>
      <c r="G125"/>
      <c r="I125"/>
    </row>
    <row r="126" spans="1:9" ht="12.75">
      <c r="A126" t="s">
        <v>62</v>
      </c>
      <c r="B126" s="4">
        <v>10</v>
      </c>
      <c r="C126" s="4">
        <v>14</v>
      </c>
      <c r="D126">
        <v>-4</v>
      </c>
      <c r="E126" s="5">
        <v>-28.57</v>
      </c>
      <c r="F126"/>
      <c r="G126"/>
      <c r="I126"/>
    </row>
    <row r="127" spans="1:9" ht="12.75">
      <c r="A127" t="s">
        <v>63</v>
      </c>
      <c r="B127" s="4">
        <v>39</v>
      </c>
      <c r="C127" s="4">
        <v>49</v>
      </c>
      <c r="D127">
        <v>-10</v>
      </c>
      <c r="E127" s="5">
        <v>-20.41</v>
      </c>
      <c r="F127"/>
      <c r="G127"/>
      <c r="I127"/>
    </row>
    <row r="128" spans="1:9" ht="12.75">
      <c r="A128" t="s">
        <v>43</v>
      </c>
      <c r="B128" s="4">
        <v>225</v>
      </c>
      <c r="C128" s="4">
        <v>69</v>
      </c>
      <c r="D128">
        <v>156</v>
      </c>
      <c r="E128" s="5">
        <v>226.09</v>
      </c>
      <c r="F128"/>
      <c r="G128"/>
      <c r="I128"/>
    </row>
    <row r="129" spans="1:9" ht="12.75">
      <c r="A129" t="s">
        <v>83</v>
      </c>
      <c r="B129" s="12">
        <v>272</v>
      </c>
      <c r="C129" s="16">
        <v>416</v>
      </c>
      <c r="D129">
        <v>-23</v>
      </c>
      <c r="E129" s="5">
        <v>-5.53</v>
      </c>
      <c r="F129"/>
      <c r="G129"/>
      <c r="I129"/>
    </row>
    <row r="130" spans="1:9" ht="12.75">
      <c r="A130" s="10" t="s">
        <v>9</v>
      </c>
      <c r="B130" s="17">
        <f>SUM(B116:B129)</f>
        <v>13812</v>
      </c>
      <c r="C130" s="17">
        <f>SUM(C116:C129)</f>
        <v>11463</v>
      </c>
      <c r="D130" s="6">
        <v>2349</v>
      </c>
      <c r="E130" s="5">
        <v>20.49</v>
      </c>
      <c r="F130"/>
      <c r="G130"/>
      <c r="I130"/>
    </row>
    <row r="131" spans="1:9" ht="12.75">
      <c r="A131" s="10"/>
      <c r="B131" s="4"/>
      <c r="C131" s="17"/>
      <c r="E131" s="5"/>
      <c r="F131"/>
      <c r="G131"/>
      <c r="I131"/>
    </row>
    <row r="132" spans="2:9" ht="12.75">
      <c r="B132" s="4"/>
      <c r="C132" s="4"/>
      <c r="E132" s="5"/>
      <c r="F132"/>
      <c r="G132"/>
      <c r="I132"/>
    </row>
    <row r="133" spans="2:9" ht="12.75">
      <c r="B133" s="4"/>
      <c r="C133" s="4"/>
      <c r="E133" s="5"/>
      <c r="F133"/>
      <c r="G133"/>
      <c r="I133"/>
    </row>
    <row r="134" spans="6:9" ht="12.75">
      <c r="F134"/>
      <c r="G134"/>
      <c r="I134"/>
    </row>
    <row r="135" spans="6:9" ht="12.75">
      <c r="F135"/>
      <c r="G135"/>
      <c r="I135"/>
    </row>
  </sheetData>
  <mergeCells count="1">
    <mergeCell ref="A1:I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N222125</dc:creator>
  <cp:keywords/>
  <dc:description/>
  <cp:lastModifiedBy>N222718</cp:lastModifiedBy>
  <cp:lastPrinted>2006-02-23T12:38:54Z</cp:lastPrinted>
  <dcterms:created xsi:type="dcterms:W3CDTF">2006-02-23T09:06:36Z</dcterms:created>
  <dcterms:modified xsi:type="dcterms:W3CDTF">2006-02-23T13:39:51Z</dcterms:modified>
  <cp:category/>
  <cp:version/>
  <cp:contentType/>
  <cp:contentStatus/>
</cp:coreProperties>
</file>