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80" windowHeight="6285" tabRatio="659" activeTab="0"/>
  </bookViews>
  <sheets>
    <sheet name="Nuevo Plan 2009-2012 (12)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<sst xmlns="http://schemas.openxmlformats.org/spreadsheetml/2006/main" count="53" uniqueCount="43">
  <si>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Residuos Específicos</t>
  </si>
  <si>
    <t>Alumbrado Público</t>
  </si>
  <si>
    <t>Edificios Municipales</t>
  </si>
  <si>
    <t>Caminos Locales</t>
  </si>
  <si>
    <t>TOTALES</t>
  </si>
  <si>
    <t>TOTAL</t>
  </si>
  <si>
    <t>Euros</t>
  </si>
  <si>
    <t>A) Planes Directores</t>
  </si>
  <si>
    <t>Estudios</t>
  </si>
  <si>
    <t>Abastecimiento de agua en alta</t>
  </si>
  <si>
    <t>Residuos Urbanos:</t>
  </si>
  <si>
    <t>Tratamiento</t>
  </si>
  <si>
    <t>Recogida</t>
  </si>
  <si>
    <t>B) Inversiones en Programación Local</t>
  </si>
  <si>
    <t>Abastecimiento de agua no incluido en P.D.</t>
  </si>
  <si>
    <t>Redes locales de abastecimiento y saneamiento</t>
  </si>
  <si>
    <t>Pavimentaciones con Redes</t>
  </si>
  <si>
    <t>Pavimentaciones sin Redes</t>
  </si>
  <si>
    <t xml:space="preserve">Cementerios </t>
  </si>
  <si>
    <t>Aportaciones con cargo al Fondo de Participación de las Entidades Locales en los Tributos de Navarra</t>
  </si>
  <si>
    <t>AÑO 2009</t>
  </si>
  <si>
    <t>AÑO 2010</t>
  </si>
  <si>
    <t>AÑO 2011</t>
  </si>
  <si>
    <t>AÑO 2012</t>
  </si>
  <si>
    <t>Libre Determinación</t>
  </si>
  <si>
    <t>Urbanización Travesías</t>
  </si>
  <si>
    <t>1.- PLAN ORDINARIO</t>
  </si>
  <si>
    <t>C) Travesías</t>
  </si>
  <si>
    <t>TOTAL PLAN ORDINARIO</t>
  </si>
  <si>
    <t>2.- PLAN EXTRAORDINARIO</t>
  </si>
  <si>
    <t>Plan Extraordinario</t>
  </si>
  <si>
    <t>TOTAL PLAN EXTRAORDINARIO</t>
  </si>
  <si>
    <t>D) Libre Determinación</t>
  </si>
  <si>
    <t>B.1) Régimen General</t>
  </si>
  <si>
    <t>Suma Régimen General</t>
  </si>
  <si>
    <t>B.2) Régimen Especial</t>
  </si>
  <si>
    <t>Suma Régimen Especial</t>
  </si>
  <si>
    <t>TOTAL PROGRAMACIÓN LOCAL</t>
  </si>
  <si>
    <t>TOTAL PLANES DIRECTORES</t>
  </si>
  <si>
    <t>TOTAL TRAVESÍAS</t>
  </si>
  <si>
    <t>TOTAL LIBRE DETERMINACIÓN</t>
  </si>
  <si>
    <t>Saneamiento y depuración de ríos</t>
  </si>
  <si>
    <t>ANEXO III DEL PROYECTO DE LEY FORAL DEL PLAN DE INVERSIONES LOCALES PARA EL PERÍODO 2009-2012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</si>
</sst>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color indexed="45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0" fontId="6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3" fillId="0" borderId="9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24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8" xfId="0" applyNumberFormat="1" applyFont="1" applyFill="1" applyBorder="1" applyAlignment="1">
      <alignment/>
    </xf>
    <xf numFmtId="3" fontId="4" fillId="2" borderId="25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G49"/>
  <sheetViews>
    <sheetView tabSelected="1" workbookViewId="0" topLeftCell="A24">
      <selection activeCell="A1" sqref="A1:F1"/>
    </sheetView>
  </sheetViews>
  <sheetFormatPr defaultColWidth="11.421875" defaultRowHeight="12.75"/>
  <cols>
    <col min="1" max="1" width="42.00390625" style="0" bestFit="1" customWidth="1"/>
    <col min="2" max="5" width="15.28125" style="0" bestFit="1" customWidth="1"/>
    <col min="6" max="6" width="17.00390625" style="0" bestFit="1" customWidth="1"/>
    <col min="7" max="7" width="18.00390625" style="0" customWidth="1"/>
  </cols>
  <sheetData>
    <row r="1" spans="1:6" ht="15">
      <c r="A1" s="52" t="s">
        <v>42</v>
      </c>
      <c r="B1" s="52"/>
      <c r="C1" s="52"/>
      <c r="D1" s="52"/>
      <c r="E1" s="52"/>
      <c r="F1" s="52"/>
    </row>
    <row r="2" spans="1:6" ht="15">
      <c r="A2" s="51"/>
      <c r="B2" s="51"/>
      <c r="C2" s="51"/>
      <c r="D2" s="51"/>
      <c r="E2" s="51"/>
      <c r="F2" s="51"/>
    </row>
    <row r="3" s="1" customFormat="1" ht="12" customHeight="1">
      <c r="A3" s="20" t="s">
        <v>19</v>
      </c>
    </row>
    <row r="4" s="1" customFormat="1" ht="9.75" customHeight="1" thickBot="1"/>
    <row r="5" spans="1:6" s="1" customFormat="1" ht="12" customHeight="1">
      <c r="A5" s="2"/>
      <c r="B5" s="3" t="s">
        <v>20</v>
      </c>
      <c r="C5" s="4" t="s">
        <v>21</v>
      </c>
      <c r="D5" s="5" t="s">
        <v>22</v>
      </c>
      <c r="E5" s="6" t="s">
        <v>23</v>
      </c>
      <c r="F5" s="7" t="s">
        <v>4</v>
      </c>
    </row>
    <row r="6" spans="1:6" s="1" customFormat="1" ht="12" customHeight="1" thickBot="1">
      <c r="A6" s="8"/>
      <c r="B6" s="9" t="s">
        <v>6</v>
      </c>
      <c r="C6" s="10" t="s">
        <v>6</v>
      </c>
      <c r="D6" s="11" t="s">
        <v>6</v>
      </c>
      <c r="E6" s="12" t="s">
        <v>6</v>
      </c>
      <c r="F6" s="13" t="s">
        <v>6</v>
      </c>
    </row>
    <row r="7" spans="1:6" s="1" customFormat="1" ht="15" customHeight="1" thickBot="1">
      <c r="A7" s="26" t="s">
        <v>26</v>
      </c>
      <c r="B7" s="25"/>
      <c r="C7" s="25"/>
      <c r="D7" s="25"/>
      <c r="E7" s="25"/>
      <c r="F7" s="35"/>
    </row>
    <row r="8" spans="1:6" s="1" customFormat="1" ht="12" customHeight="1">
      <c r="A8" s="14" t="s">
        <v>7</v>
      </c>
      <c r="B8" s="36"/>
      <c r="C8" s="36"/>
      <c r="D8" s="36"/>
      <c r="E8" s="36"/>
      <c r="F8" s="44"/>
    </row>
    <row r="9" spans="1:7" s="1" customFormat="1" ht="12" customHeight="1">
      <c r="A9" s="15" t="s">
        <v>8</v>
      </c>
      <c r="B9" s="32">
        <v>43000</v>
      </c>
      <c r="C9" s="32">
        <v>141000</v>
      </c>
      <c r="D9" s="32">
        <v>128000</v>
      </c>
      <c r="E9" s="32">
        <v>128000</v>
      </c>
      <c r="F9" s="34">
        <f>SUM(B9:E9)</f>
        <v>440000</v>
      </c>
      <c r="G9" s="42"/>
    </row>
    <row r="10" spans="1:7" s="1" customFormat="1" ht="12" customHeight="1">
      <c r="A10" s="15" t="s">
        <v>9</v>
      </c>
      <c r="B10" s="32">
        <v>3547300</v>
      </c>
      <c r="C10" s="32">
        <v>11772100</v>
      </c>
      <c r="D10" s="32">
        <v>10745100</v>
      </c>
      <c r="E10" s="32">
        <v>10745500</v>
      </c>
      <c r="F10" s="34">
        <f>SUM(B10:E10)</f>
        <v>36810000</v>
      </c>
      <c r="G10" s="42"/>
    </row>
    <row r="11" spans="1:7" s="1" customFormat="1" ht="12" customHeight="1">
      <c r="A11" s="15" t="s">
        <v>41</v>
      </c>
      <c r="B11" s="32">
        <v>1521000</v>
      </c>
      <c r="C11" s="32">
        <v>5055000</v>
      </c>
      <c r="D11" s="32">
        <v>4612000</v>
      </c>
      <c r="E11" s="32">
        <v>4612000</v>
      </c>
      <c r="F11" s="34">
        <f>SUM(B11:E11)</f>
        <v>15800000</v>
      </c>
      <c r="G11" s="42"/>
    </row>
    <row r="12" spans="1:7" s="1" customFormat="1" ht="12" customHeight="1">
      <c r="A12" s="16" t="s">
        <v>10</v>
      </c>
      <c r="B12" s="32"/>
      <c r="C12" s="32"/>
      <c r="D12" s="32"/>
      <c r="E12" s="32"/>
      <c r="F12" s="34"/>
      <c r="G12" s="42"/>
    </row>
    <row r="13" spans="1:7" s="1" customFormat="1" ht="12" customHeight="1">
      <c r="A13" s="15" t="s">
        <v>11</v>
      </c>
      <c r="B13" s="32">
        <v>1252000</v>
      </c>
      <c r="C13" s="32">
        <v>4158000</v>
      </c>
      <c r="D13" s="32">
        <v>3795000</v>
      </c>
      <c r="E13" s="32">
        <v>3795000</v>
      </c>
      <c r="F13" s="34">
        <f>SUM(B13:E13)</f>
        <v>13000000</v>
      </c>
      <c r="G13" s="42"/>
    </row>
    <row r="14" spans="1:7" s="1" customFormat="1" ht="12" customHeight="1">
      <c r="A14" s="15" t="s">
        <v>12</v>
      </c>
      <c r="B14" s="32">
        <v>1000000</v>
      </c>
      <c r="C14" s="32">
        <v>3200000</v>
      </c>
      <c r="D14" s="32">
        <v>2900000</v>
      </c>
      <c r="E14" s="32">
        <v>2900000</v>
      </c>
      <c r="F14" s="34">
        <f>SUM(B14:E14)</f>
        <v>10000000</v>
      </c>
      <c r="G14" s="42"/>
    </row>
    <row r="15" spans="1:7" s="1" customFormat="1" ht="12" customHeight="1">
      <c r="A15" s="15" t="s">
        <v>0</v>
      </c>
      <c r="B15" s="32">
        <v>91000</v>
      </c>
      <c r="C15" s="32">
        <v>303000</v>
      </c>
      <c r="D15" s="32">
        <v>278000</v>
      </c>
      <c r="E15" s="32">
        <v>278000</v>
      </c>
      <c r="F15" s="34">
        <f>SUM(B15:E15)</f>
        <v>950000</v>
      </c>
      <c r="G15" s="42"/>
    </row>
    <row r="16" spans="1:7" s="1" customFormat="1" ht="12" customHeight="1">
      <c r="A16" s="17" t="s">
        <v>38</v>
      </c>
      <c r="B16" s="27">
        <f>SUM(B9:B15)</f>
        <v>7454300</v>
      </c>
      <c r="C16" s="27">
        <f>SUM(C9:C15)</f>
        <v>24629100</v>
      </c>
      <c r="D16" s="27">
        <f>SUM(D9:D15)</f>
        <v>22458100</v>
      </c>
      <c r="E16" s="27">
        <f>SUM(E9:E15)</f>
        <v>22458500</v>
      </c>
      <c r="F16" s="33">
        <f>SUM(B16:E16)</f>
        <v>77000000</v>
      </c>
      <c r="G16" s="42"/>
    </row>
    <row r="17" spans="1:6" s="1" customFormat="1" ht="12" customHeight="1">
      <c r="A17" s="18" t="s">
        <v>13</v>
      </c>
      <c r="B17" s="32"/>
      <c r="C17" s="32"/>
      <c r="D17" s="32"/>
      <c r="E17" s="32"/>
      <c r="F17" s="45"/>
    </row>
    <row r="18" spans="1:6" s="1" customFormat="1" ht="12" customHeight="1">
      <c r="A18" s="16" t="s">
        <v>33</v>
      </c>
      <c r="B18" s="32"/>
      <c r="C18" s="32"/>
      <c r="D18" s="32"/>
      <c r="E18" s="32"/>
      <c r="F18" s="45"/>
    </row>
    <row r="19" spans="1:7" s="1" customFormat="1" ht="12" customHeight="1">
      <c r="A19" s="15" t="s">
        <v>14</v>
      </c>
      <c r="B19" s="32">
        <v>35700</v>
      </c>
      <c r="C19" s="32">
        <v>120000</v>
      </c>
      <c r="D19" s="32">
        <v>120000</v>
      </c>
      <c r="E19" s="32">
        <v>120000</v>
      </c>
      <c r="F19" s="34">
        <f aca="true" t="shared" si="0" ref="F19:F26">SUM(B19:E19)</f>
        <v>395700</v>
      </c>
      <c r="G19" s="42"/>
    </row>
    <row r="20" spans="1:6" s="1" customFormat="1" ht="12" customHeight="1">
      <c r="A20" s="15" t="s">
        <v>15</v>
      </c>
      <c r="B20" s="32">
        <v>1560000</v>
      </c>
      <c r="C20" s="32">
        <v>6300000</v>
      </c>
      <c r="D20" s="32">
        <v>6250000</v>
      </c>
      <c r="E20" s="32">
        <v>6700000</v>
      </c>
      <c r="F20" s="34">
        <f t="shared" si="0"/>
        <v>20810000</v>
      </c>
    </row>
    <row r="21" spans="1:6" s="1" customFormat="1" ht="12" customHeight="1">
      <c r="A21" s="15" t="s">
        <v>1</v>
      </c>
      <c r="B21" s="32">
        <v>406000</v>
      </c>
      <c r="C21" s="32">
        <v>1600000</v>
      </c>
      <c r="D21" s="32">
        <v>1600000</v>
      </c>
      <c r="E21" s="32">
        <v>1700000</v>
      </c>
      <c r="F21" s="34">
        <f t="shared" si="0"/>
        <v>5306000</v>
      </c>
    </row>
    <row r="22" spans="1:6" s="1" customFormat="1" ht="12" customHeight="1">
      <c r="A22" s="15" t="s">
        <v>16</v>
      </c>
      <c r="B22" s="32">
        <v>2150000</v>
      </c>
      <c r="C22" s="32">
        <v>9300000</v>
      </c>
      <c r="D22" s="32">
        <v>9200000</v>
      </c>
      <c r="E22" s="32">
        <v>9390000</v>
      </c>
      <c r="F22" s="34">
        <f t="shared" si="0"/>
        <v>30040000</v>
      </c>
    </row>
    <row r="23" spans="1:6" s="1" customFormat="1" ht="12" customHeight="1">
      <c r="A23" s="15" t="s">
        <v>17</v>
      </c>
      <c r="B23" s="32">
        <v>833000</v>
      </c>
      <c r="C23" s="32">
        <v>3300000</v>
      </c>
      <c r="D23" s="32">
        <v>3150000</v>
      </c>
      <c r="E23" s="32">
        <v>3290000</v>
      </c>
      <c r="F23" s="34">
        <f t="shared" si="0"/>
        <v>10573000</v>
      </c>
    </row>
    <row r="24" spans="1:6" s="1" customFormat="1" ht="12" customHeight="1">
      <c r="A24" s="15" t="s">
        <v>2</v>
      </c>
      <c r="B24" s="32">
        <v>476000</v>
      </c>
      <c r="C24" s="32">
        <v>2000000</v>
      </c>
      <c r="D24" s="32">
        <v>1850000</v>
      </c>
      <c r="E24" s="32">
        <v>1950000</v>
      </c>
      <c r="F24" s="34">
        <f t="shared" si="0"/>
        <v>6276000</v>
      </c>
    </row>
    <row r="25" spans="1:6" s="1" customFormat="1" ht="12" customHeight="1">
      <c r="A25" s="15" t="s">
        <v>3</v>
      </c>
      <c r="B25" s="32">
        <v>300000</v>
      </c>
      <c r="C25" s="32">
        <v>1200000</v>
      </c>
      <c r="D25" s="32">
        <v>1050000</v>
      </c>
      <c r="E25" s="32">
        <v>1150000</v>
      </c>
      <c r="F25" s="34">
        <f t="shared" si="0"/>
        <v>3700000</v>
      </c>
    </row>
    <row r="26" spans="1:7" s="1" customFormat="1" ht="12" customHeight="1">
      <c r="A26" s="15" t="s">
        <v>18</v>
      </c>
      <c r="B26" s="32">
        <v>250000</v>
      </c>
      <c r="C26" s="32">
        <v>1065374</v>
      </c>
      <c r="D26" s="32">
        <v>989436</v>
      </c>
      <c r="E26" s="32">
        <v>1030099</v>
      </c>
      <c r="F26" s="34">
        <f t="shared" si="0"/>
        <v>3334909</v>
      </c>
      <c r="G26" s="42"/>
    </row>
    <row r="27" spans="1:7" s="1" customFormat="1" ht="12" customHeight="1">
      <c r="A27" s="24" t="s">
        <v>34</v>
      </c>
      <c r="B27" s="27">
        <f>SUM(B19:B26)</f>
        <v>6010700</v>
      </c>
      <c r="C27" s="27">
        <f>SUM(C19:C26)</f>
        <v>24885374</v>
      </c>
      <c r="D27" s="27">
        <f>SUM(D19:D26)</f>
        <v>24209436</v>
      </c>
      <c r="E27" s="27">
        <f>SUM(E19:E26)</f>
        <v>25330099</v>
      </c>
      <c r="F27" s="33">
        <f>SUM(F19:F26)</f>
        <v>80435609</v>
      </c>
      <c r="G27" s="42"/>
    </row>
    <row r="28" spans="1:6" s="1" customFormat="1" ht="12" customHeight="1">
      <c r="A28" s="16" t="s">
        <v>35</v>
      </c>
      <c r="B28" s="32"/>
      <c r="C28" s="32"/>
      <c r="D28" s="32"/>
      <c r="E28" s="32"/>
      <c r="F28" s="45"/>
    </row>
    <row r="29" spans="1:6" s="1" customFormat="1" ht="12" customHeight="1">
      <c r="A29" s="15" t="s">
        <v>9</v>
      </c>
      <c r="B29" s="32">
        <v>42000</v>
      </c>
      <c r="C29" s="32">
        <v>128000</v>
      </c>
      <c r="D29" s="32">
        <v>125000</v>
      </c>
      <c r="E29" s="32">
        <v>130000</v>
      </c>
      <c r="F29" s="34">
        <f aca="true" t="shared" si="1" ref="F29:F36">SUM(B29:E29)</f>
        <v>425000</v>
      </c>
    </row>
    <row r="30" spans="1:6" s="1" customFormat="1" ht="12" customHeight="1">
      <c r="A30" s="15" t="s">
        <v>15</v>
      </c>
      <c r="B30" s="32">
        <v>430000</v>
      </c>
      <c r="C30" s="32">
        <v>1700000</v>
      </c>
      <c r="D30" s="32">
        <v>1600000</v>
      </c>
      <c r="E30" s="32">
        <v>1700000</v>
      </c>
      <c r="F30" s="34">
        <f t="shared" si="1"/>
        <v>5430000</v>
      </c>
    </row>
    <row r="31" spans="1:6" s="1" customFormat="1" ht="12" customHeight="1">
      <c r="A31" s="15" t="s">
        <v>1</v>
      </c>
      <c r="B31" s="32">
        <v>130000</v>
      </c>
      <c r="C31" s="32">
        <v>480000</v>
      </c>
      <c r="D31" s="32">
        <v>450000</v>
      </c>
      <c r="E31" s="32">
        <v>500000</v>
      </c>
      <c r="F31" s="34">
        <f t="shared" si="1"/>
        <v>1560000</v>
      </c>
    </row>
    <row r="32" spans="1:6" s="1" customFormat="1" ht="12" customHeight="1">
      <c r="A32" s="15" t="s">
        <v>16</v>
      </c>
      <c r="B32" s="32">
        <v>570000</v>
      </c>
      <c r="C32" s="32">
        <v>2200000</v>
      </c>
      <c r="D32" s="32">
        <v>2100000</v>
      </c>
      <c r="E32" s="32">
        <v>2200000</v>
      </c>
      <c r="F32" s="34">
        <f t="shared" si="1"/>
        <v>7070000</v>
      </c>
    </row>
    <row r="33" spans="1:6" s="1" customFormat="1" ht="12" customHeight="1">
      <c r="A33" s="15" t="s">
        <v>17</v>
      </c>
      <c r="B33" s="32">
        <v>230000</v>
      </c>
      <c r="C33" s="32">
        <v>890000</v>
      </c>
      <c r="D33" s="32">
        <v>850000</v>
      </c>
      <c r="E33" s="32">
        <v>900000</v>
      </c>
      <c r="F33" s="34">
        <f t="shared" si="1"/>
        <v>2870000</v>
      </c>
    </row>
    <row r="34" spans="1:6" s="1" customFormat="1" ht="12" customHeight="1">
      <c r="A34" s="15" t="s">
        <v>2</v>
      </c>
      <c r="B34" s="32">
        <v>130537</v>
      </c>
      <c r="C34" s="32">
        <v>490000</v>
      </c>
      <c r="D34" s="32">
        <v>450000</v>
      </c>
      <c r="E34" s="32">
        <v>500000</v>
      </c>
      <c r="F34" s="34">
        <f t="shared" si="1"/>
        <v>1570537</v>
      </c>
    </row>
    <row r="35" spans="1:7" s="1" customFormat="1" ht="12" customHeight="1">
      <c r="A35" s="24" t="s">
        <v>36</v>
      </c>
      <c r="B35" s="27">
        <f>SUM(B29:B34)</f>
        <v>1532537</v>
      </c>
      <c r="C35" s="27">
        <f>SUM(C29:C34)</f>
        <v>5888000</v>
      </c>
      <c r="D35" s="27">
        <f>SUM(D29:D34)</f>
        <v>5575000</v>
      </c>
      <c r="E35" s="27">
        <f>SUM(E29:E34)</f>
        <v>5930000</v>
      </c>
      <c r="F35" s="33">
        <f t="shared" si="1"/>
        <v>18925537</v>
      </c>
      <c r="G35" s="42"/>
    </row>
    <row r="36" spans="1:7" s="1" customFormat="1" ht="12" customHeight="1">
      <c r="A36" s="17" t="s">
        <v>37</v>
      </c>
      <c r="B36" s="27">
        <f>B27+B35</f>
        <v>7543237</v>
      </c>
      <c r="C36" s="27">
        <f>C27+C35</f>
        <v>30773374</v>
      </c>
      <c r="D36" s="27">
        <f>D27+D35</f>
        <v>29784436</v>
      </c>
      <c r="E36" s="27">
        <f>E27+E35</f>
        <v>31260099</v>
      </c>
      <c r="F36" s="33">
        <f t="shared" si="1"/>
        <v>99361146</v>
      </c>
      <c r="G36" s="42"/>
    </row>
    <row r="37" spans="1:6" s="1" customFormat="1" ht="12" customHeight="1">
      <c r="A37" s="18" t="s">
        <v>27</v>
      </c>
      <c r="B37" s="32"/>
      <c r="C37" s="32"/>
      <c r="D37" s="32"/>
      <c r="E37" s="32"/>
      <c r="F37" s="45"/>
    </row>
    <row r="38" spans="1:6" s="1" customFormat="1" ht="12" customHeight="1">
      <c r="A38" s="15" t="s">
        <v>25</v>
      </c>
      <c r="B38" s="32">
        <v>1200000</v>
      </c>
      <c r="C38" s="32">
        <v>2200000</v>
      </c>
      <c r="D38" s="32">
        <v>2300000</v>
      </c>
      <c r="E38" s="32">
        <v>2300000</v>
      </c>
      <c r="F38" s="34">
        <f>SUM(B38:E38)</f>
        <v>8000000</v>
      </c>
    </row>
    <row r="39" spans="1:7" s="1" customFormat="1" ht="12" customHeight="1">
      <c r="A39" s="17" t="s">
        <v>39</v>
      </c>
      <c r="B39" s="27">
        <f>SUM(B38)</f>
        <v>1200000</v>
      </c>
      <c r="C39" s="27">
        <f>SUM(C38)</f>
        <v>2200000</v>
      </c>
      <c r="D39" s="27">
        <f>SUM(D38)</f>
        <v>2300000</v>
      </c>
      <c r="E39" s="27">
        <f>SUM(E38)</f>
        <v>2300000</v>
      </c>
      <c r="F39" s="33">
        <f>SUM(B39:E39)</f>
        <v>8000000</v>
      </c>
      <c r="G39" s="42"/>
    </row>
    <row r="40" spans="1:6" s="1" customFormat="1" ht="12" customHeight="1">
      <c r="A40" s="18" t="s">
        <v>32</v>
      </c>
      <c r="B40" s="32"/>
      <c r="C40" s="27"/>
      <c r="D40" s="32"/>
      <c r="E40" s="32"/>
      <c r="F40" s="45"/>
    </row>
    <row r="41" spans="1:6" s="1" customFormat="1" ht="12" customHeight="1">
      <c r="A41" s="15" t="s">
        <v>24</v>
      </c>
      <c r="B41" s="32">
        <v>40000000</v>
      </c>
      <c r="C41" s="32">
        <v>0</v>
      </c>
      <c r="D41" s="32">
        <v>0</v>
      </c>
      <c r="E41" s="32">
        <v>0</v>
      </c>
      <c r="F41" s="34">
        <f>SUM(B41:E41)</f>
        <v>40000000</v>
      </c>
    </row>
    <row r="42" spans="1:6" s="1" customFormat="1" ht="12" customHeight="1">
      <c r="A42" s="17" t="s">
        <v>40</v>
      </c>
      <c r="B42" s="27">
        <f>SUM(B41)</f>
        <v>40000000</v>
      </c>
      <c r="C42" s="27">
        <f>SUM(C41)</f>
        <v>0</v>
      </c>
      <c r="D42" s="27">
        <f>SUM(D41)</f>
        <v>0</v>
      </c>
      <c r="E42" s="27">
        <f>SUM(E41)</f>
        <v>0</v>
      </c>
      <c r="F42" s="33">
        <f>SUM(F41)</f>
        <v>40000000</v>
      </c>
    </row>
    <row r="43" spans="1:7" s="1" customFormat="1" ht="12" customHeight="1" thickBot="1">
      <c r="A43" s="29" t="s">
        <v>28</v>
      </c>
      <c r="B43" s="47">
        <f>B16+B36+B39+B42</f>
        <v>56197537</v>
      </c>
      <c r="C43" s="47">
        <f>C16+C36+C39+C42</f>
        <v>57602474</v>
      </c>
      <c r="D43" s="47">
        <f>D16+D36+D39+D42</f>
        <v>54542536</v>
      </c>
      <c r="E43" s="47">
        <f>E16+E36+E39+E42</f>
        <v>56018599</v>
      </c>
      <c r="F43" s="49">
        <f>F16+F36+F39+F42</f>
        <v>224361146</v>
      </c>
      <c r="G43" s="42"/>
    </row>
    <row r="44" spans="1:6" s="1" customFormat="1" ht="15" customHeight="1" thickBot="1">
      <c r="A44" s="31" t="s">
        <v>29</v>
      </c>
      <c r="B44" s="37"/>
      <c r="C44" s="37"/>
      <c r="D44" s="37"/>
      <c r="E44" s="37"/>
      <c r="F44" s="46"/>
    </row>
    <row r="45" spans="1:6" s="1" customFormat="1" ht="12" customHeight="1">
      <c r="A45" s="30" t="s">
        <v>30</v>
      </c>
      <c r="B45" s="38">
        <v>0</v>
      </c>
      <c r="C45" s="38">
        <v>0</v>
      </c>
      <c r="D45" s="38">
        <v>4500000</v>
      </c>
      <c r="E45" s="38">
        <v>4500000</v>
      </c>
      <c r="F45" s="39">
        <v>9000000</v>
      </c>
    </row>
    <row r="46" spans="1:6" s="1" customFormat="1" ht="12" customHeight="1" thickBot="1">
      <c r="A46" s="23" t="s">
        <v>31</v>
      </c>
      <c r="B46" s="40">
        <f>SUM(B45)</f>
        <v>0</v>
      </c>
      <c r="C46" s="40">
        <f>SUM(C45)</f>
        <v>0</v>
      </c>
      <c r="D46" s="40">
        <f>SUM(D45)</f>
        <v>4500000</v>
      </c>
      <c r="E46" s="40">
        <f>SUM(E45)</f>
        <v>4500000</v>
      </c>
      <c r="F46" s="41">
        <f>SUM(F45)</f>
        <v>9000000</v>
      </c>
    </row>
    <row r="47" spans="1:7" s="22" customFormat="1" ht="16.5" thickBot="1">
      <c r="A47" s="21" t="s">
        <v>5</v>
      </c>
      <c r="B47" s="28">
        <f>B43+B46</f>
        <v>56197537</v>
      </c>
      <c r="C47" s="28">
        <f>C43+C46</f>
        <v>57602474</v>
      </c>
      <c r="D47" s="28">
        <f>D43+D46</f>
        <v>59042536</v>
      </c>
      <c r="E47" s="28">
        <f>E43+E46</f>
        <v>60518599</v>
      </c>
      <c r="F47" s="50">
        <f>SUM(B47:E47)</f>
        <v>233361146</v>
      </c>
      <c r="G47" s="43"/>
    </row>
    <row r="48" spans="4:5" ht="12.75">
      <c r="D48" s="48"/>
      <c r="E48" s="48"/>
    </row>
    <row r="49" ht="12.75">
      <c r="E49" s="19"/>
    </row>
  </sheetData>
  <mergeCells count="1">
    <mergeCell ref="A1:F1"/>
  </mergeCells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N015674</dc:creator>
  <cp:keywords/>
  <dc:description/>
  <cp:lastModifiedBy>N223511</cp:lastModifiedBy>
  <cp:lastPrinted>2008-06-12T11:01:40Z</cp:lastPrinted>
  <dcterms:created xsi:type="dcterms:W3CDTF">2004-03-08T09:48:07Z</dcterms:created>
  <dcterms:modified xsi:type="dcterms:W3CDTF">2008-06-24T11:23:21Z</dcterms:modified>
  <cp:category/>
  <cp:version/>
  <cp:contentType/>
  <cp:contentStatus/>
</cp:coreProperties>
</file>