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'Hoja1'!$A$1:$J$285</definedName>
  </definedNames>
  <calcPr fullCalcOnLoad="1"/>
</workbook>
</file>

<file path=xl/sharedStrings.xml><?xml version="1.0" encoding="utf-8"?>
<sst xmlns="http://schemas.openxmlformats.org/spreadsheetml/2006/main" count="820" uniqueCount="207">
  <si>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</si>
  <si>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</si>
  <si>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</si>
  <si>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</si>
  <si>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</si>
  <si>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</si>
  <si>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</si>
  <si>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</si>
  <si>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</si>
  <si>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</si>
  <si>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</si>
  <si>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</si>
  <si>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</si>
  <si>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</si>
  <si>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</si>
  <si>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</si>
  <si>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</si>
  <si>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</si>
  <si>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</si>
  <si>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</si>
  <si>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</si>
  <si>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</si>
  <si>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</si>
  <si>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</si>
  <si>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</si>
  <si>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</si>
  <si>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</si>
  <si>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</si>
  <si>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</si>
  <si>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</si>
  <si>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</si>
  <si>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</si>
  <si>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</si>
  <si>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</si>
  <si>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</si>
  <si>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</si>
  <si>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</si>
  <si>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</si>
  <si>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</si>
  <si>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</si>
  <si>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</si>
  <si>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</si>
  <si>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</si>
  <si>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</si>
  <si>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</si>
  <si>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</si>
  <si>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</si>
  <si>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</si>
  <si>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</si>
  <si>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</si>
  <si>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</si>
  <si>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</si>
  <si>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</si>
  <si>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</si>
  <si>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</si>
  <si>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</si>
  <si>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</si>
  <si>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</si>
  <si>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</si>
  <si>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</si>
  <si>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</si>
  <si>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</si>
  <si>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</si>
  <si>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</si>
  <si>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</si>
  <si>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</si>
  <si>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</si>
  <si>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</si>
  <si>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</si>
  <si>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</si>
  <si>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</si>
  <si>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</si>
  <si>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</si>
  <si>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</si>
  <si>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</si>
  <si>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</si>
  <si>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</si>
  <si>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</si>
  <si>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</si>
  <si>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</si>
  <si>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</si>
  <si>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</si>
  <si>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</si>
  <si>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</si>
  <si>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</si>
  <si>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</si>
  <si>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</si>
  <si>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</si>
  <si>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</si>
  <si>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</si>
  <si>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</si>
  <si>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</si>
  <si>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</si>
  <si>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</si>
  <si>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</si>
  <si>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</si>
  <si>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</si>
  <si>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</si>
  <si>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</si>
  <si>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</si>
  <si>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</si>
  <si>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</si>
  <si>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</si>
  <si>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</si>
  <si>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</si>
  <si>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Achicoria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</si>
  <si>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</si>
  <si>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</si>
  <si>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</si>
  <si>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</si>
  <si>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</si>
  <si>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</si>
  <si>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</si>
  <si>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</si>
  <si>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</si>
  <si>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</si>
  <si>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</si>
  <si>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</si>
  <si>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</si>
  <si>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</si>
  <si>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</si>
  <si>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</si>
  <si>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</si>
  <si>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</si>
  <si>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</si>
  <si>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</si>
  <si>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</si>
  <si>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</si>
  <si>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</si>
  <si>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</si>
  <si>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</si>
  <si>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</si>
  <si>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</si>
  <si>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</si>
  <si>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</si>
  <si>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</si>
  <si>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</si>
  <si>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</si>
  <si>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</si>
  <si>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</si>
  <si>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</si>
  <si>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</si>
  <si>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</si>
  <si>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Rendimiento (20/21)</t>
  </si>
  <si>
    <t>Rendimiento (21/22)</t>
  </si>
  <si>
    <t>ANIMALES CON MENOS DE 12 MESES</t>
  </si>
  <si>
    <t>Trigo fuerza (Soisones y otros)</t>
  </si>
  <si>
    <t>w = 200/280. Proteina &gt; 13,5</t>
  </si>
  <si>
    <t>Trigo panificable (Soisones, Berdun, etc)</t>
  </si>
  <si>
    <t>w = 120/180. Proteina &lt; 13</t>
  </si>
  <si>
    <t>Almendra común</t>
  </si>
  <si>
    <t>Almendra marcona</t>
  </si>
  <si>
    <t>Almendra largueta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</si>
  <si>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</si>
  <si>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</si>
  <si>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</si>
  <si>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</si>
  <si>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</si>
  <si>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</si>
  <si>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</si>
  <si>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</si>
  <si>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</si>
  <si>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</si>
  <si>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</si>
  <si>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</si>
  <si>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</si>
  <si>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</si>
  <si>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</si>
  <si>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</si>
  <si>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</si>
  <si>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</si>
  <si>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</si>
  <si>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</si>
  <si>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</si>
  <si>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</si>
  <si>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</si>
  <si>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</si>
  <si>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</si>
  <si>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VINO  SIN D.O. NAVARRA, EN EUROS LITRO AL POR MAYOR S/BODEGA SALIDA</t>
  </si>
  <si>
    <t>Tinto de mesa 13 grados</t>
  </si>
  <si>
    <t>En rama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</si>
  <si>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</si>
  <si>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</si>
  <si>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</si>
  <si>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</si>
  <si>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</si>
  <si>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Seleccionado 60 y +</t>
  </si>
  <si>
    <t>Pera conferencia</t>
  </si>
  <si>
    <t>Pera blanquilla</t>
  </si>
  <si>
    <t>Seleccionado 58 y +</t>
  </si>
  <si>
    <t>Seleccionado 70 y +</t>
  </si>
  <si>
    <t>Manzana golden</t>
  </si>
  <si>
    <t>Manzana reineta</t>
  </si>
  <si>
    <t>Bróculi</t>
  </si>
  <si>
    <t>Espinaca</t>
  </si>
  <si>
    <t>Cebolla grano (calibre 2-3)</t>
  </si>
  <si>
    <t>Cebolla grano (calibre 4-5)</t>
  </si>
  <si>
    <r>
      <t xml:space="preserve">Seleccionada sacos 25 </t>
    </r>
    <r>
      <rPr>
        <sz val="9"/>
        <rFont val="Helvetica"/>
        <family val="0"/>
      </rPr>
      <t>kg.</t>
    </r>
  </si>
  <si>
    <t>Cordero lacho 10/13 kg.</t>
  </si>
  <si>
    <t>VINO  CON D.O. NAVARRA, EN EUROS LITRO AL POR MAYOR S/BODEGA SALIDA</t>
  </si>
  <si>
    <t>VINO (Cosecha año 2004)</t>
  </si>
  <si>
    <t>Rosados 13 grados</t>
  </si>
  <si>
    <t>Tintos 13 grados</t>
  </si>
  <si>
    <t>Blanco 12 grados (viura)</t>
  </si>
  <si>
    <t>Tintos 13 grados (cabernet)</t>
  </si>
  <si>
    <t>Manzana roja</t>
  </si>
  <si>
    <t xml:space="preserve">DEL  11 AL 18 DE MARZO DE 2005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</si>
</sst>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6</xdr:col>
      <xdr:colOff>1571625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57150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6</xdr:col>
      <xdr:colOff>1562100</xdr:colOff>
      <xdr:row>35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001000"/>
          <a:ext cx="614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99</xdr:row>
      <xdr:rowOff>0</xdr:rowOff>
    </xdr:from>
    <xdr:to>
      <xdr:col>6</xdr:col>
      <xdr:colOff>1562100</xdr:colOff>
      <xdr:row>99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263140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7</xdr:col>
      <xdr:colOff>0</xdr:colOff>
      <xdr:row>159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6061650"/>
          <a:ext cx="621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280</xdr:row>
      <xdr:rowOff>0</xdr:rowOff>
    </xdr:from>
    <xdr:to>
      <xdr:col>6</xdr:col>
      <xdr:colOff>1562100</xdr:colOff>
      <xdr:row>280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3207900"/>
          <a:ext cx="6134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25"/>
  <sheetViews>
    <sheetView tabSelected="1" zoomScale="90" zoomScaleNormal="90" workbookViewId="0" topLeftCell="A1">
      <selection activeCell="A1" sqref="A1"/>
    </sheetView>
  </sheetViews>
  <sheetFormatPr defaultColWidth="11.421875" defaultRowHeight="18" customHeight="1"/>
  <cols>
    <col min="1" max="1" width="35.0039062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1" width="14.57421875" style="3" customWidth="1"/>
    <col min="12" max="12" width="13.8515625" style="3" customWidth="1"/>
    <col min="13" max="16384" width="25.00390625" style="3" customWidth="1"/>
  </cols>
  <sheetData>
    <row r="4" spans="1:7" ht="18" customHeight="1">
      <c r="A4" s="42" t="s">
        <v>129</v>
      </c>
      <c r="B4" s="42"/>
      <c r="C4" s="42"/>
      <c r="D4" s="42"/>
      <c r="E4" s="42"/>
      <c r="F4" s="42"/>
      <c r="G4" s="42"/>
    </row>
    <row r="5" spans="1:10" ht="18" customHeight="1">
      <c r="A5" s="43" t="s">
        <v>206</v>
      </c>
      <c r="B5" s="43"/>
      <c r="C5" s="43"/>
      <c r="D5" s="43"/>
      <c r="E5" s="43"/>
      <c r="F5" s="43"/>
      <c r="G5" s="43"/>
      <c r="H5" s="30"/>
      <c r="I5" s="30"/>
      <c r="J5" s="30"/>
    </row>
    <row r="6" spans="1:10" ht="18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8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8" ht="18" customHeight="1">
      <c r="A8" s="5" t="s">
        <v>57</v>
      </c>
      <c r="B8" s="6"/>
      <c r="C8" s="6"/>
      <c r="H8" s="23"/>
    </row>
    <row r="9" spans="2:10" ht="18" customHeight="1">
      <c r="B9" s="8"/>
      <c r="C9" s="9"/>
      <c r="D9" s="10"/>
      <c r="E9" s="11"/>
      <c r="F9" s="10"/>
      <c r="H9" s="9"/>
      <c r="I9" s="10"/>
      <c r="J9" s="11"/>
    </row>
    <row r="10" spans="2:10" ht="18" customHeight="1">
      <c r="B10" s="8"/>
      <c r="C10" s="9"/>
      <c r="D10" s="10"/>
      <c r="E10" s="11"/>
      <c r="F10" s="10"/>
      <c r="H10" s="9"/>
      <c r="I10" s="10"/>
      <c r="J10" s="11"/>
    </row>
    <row r="11" spans="1:10" ht="18" customHeight="1">
      <c r="A11" s="7" t="s">
        <v>58</v>
      </c>
      <c r="B11" s="1" t="s">
        <v>6</v>
      </c>
      <c r="C11" s="1" t="s">
        <v>110</v>
      </c>
      <c r="D11" s="1"/>
      <c r="E11" s="1"/>
      <c r="F11" s="1" t="s">
        <v>12</v>
      </c>
      <c r="G11" s="2" t="s">
        <v>7</v>
      </c>
      <c r="H11" s="1" t="s">
        <v>110</v>
      </c>
      <c r="I11" s="1"/>
      <c r="J11" s="1"/>
    </row>
    <row r="12" spans="1:10" ht="18" customHeight="1">
      <c r="A12" s="7" t="s">
        <v>163</v>
      </c>
      <c r="B12" s="1"/>
      <c r="C12" s="1"/>
      <c r="D12" s="1"/>
      <c r="E12" s="1"/>
      <c r="F12" s="1"/>
      <c r="G12" s="2"/>
      <c r="H12" s="1"/>
      <c r="I12" s="1"/>
      <c r="J12" s="1"/>
    </row>
    <row r="13" spans="1:10" ht="18" customHeight="1">
      <c r="A13" s="3" t="s">
        <v>2</v>
      </c>
      <c r="B13" s="8" t="s">
        <v>10</v>
      </c>
      <c r="C13" s="9">
        <v>125</v>
      </c>
      <c r="D13" s="10" t="s">
        <v>11</v>
      </c>
      <c r="E13" s="11">
        <v>126</v>
      </c>
      <c r="F13" s="10">
        <f>(C13+E13)/2-(H13+J13)/2</f>
        <v>0</v>
      </c>
      <c r="G13" s="3" t="s">
        <v>14</v>
      </c>
      <c r="H13" s="9">
        <v>125</v>
      </c>
      <c r="I13" s="10" t="s">
        <v>11</v>
      </c>
      <c r="J13" s="11">
        <v>126</v>
      </c>
    </row>
    <row r="14" spans="1:10" ht="18" customHeight="1">
      <c r="A14" s="3" t="s">
        <v>1</v>
      </c>
      <c r="B14" s="8" t="s">
        <v>10</v>
      </c>
      <c r="C14" s="9">
        <v>116</v>
      </c>
      <c r="D14" s="10" t="s">
        <v>11</v>
      </c>
      <c r="E14" s="11">
        <v>117</v>
      </c>
      <c r="F14" s="10">
        <f>(C14+E14)/2-(H14+J14)/2</f>
        <v>0</v>
      </c>
      <c r="G14" s="3" t="s">
        <v>133</v>
      </c>
      <c r="H14" s="9">
        <v>116</v>
      </c>
      <c r="I14" s="10" t="s">
        <v>11</v>
      </c>
      <c r="J14" s="11">
        <v>117</v>
      </c>
    </row>
    <row r="15" spans="1:10" ht="18" customHeight="1">
      <c r="A15" s="3" t="s">
        <v>0</v>
      </c>
      <c r="B15" s="8" t="s">
        <v>9</v>
      </c>
      <c r="C15" s="9">
        <v>125</v>
      </c>
      <c r="D15" s="10" t="s">
        <v>11</v>
      </c>
      <c r="E15" s="11">
        <v>127</v>
      </c>
      <c r="F15" s="10">
        <f>(C15+E15)/2-(H15+J15)/2</f>
        <v>0</v>
      </c>
      <c r="G15" s="3" t="s">
        <v>139</v>
      </c>
      <c r="H15" s="9">
        <v>125</v>
      </c>
      <c r="I15" s="10" t="s">
        <v>11</v>
      </c>
      <c r="J15" s="11">
        <v>127</v>
      </c>
    </row>
    <row r="16" spans="1:13" ht="18" customHeight="1">
      <c r="A16" s="3" t="s">
        <v>146</v>
      </c>
      <c r="B16" s="8" t="s">
        <v>10</v>
      </c>
      <c r="C16" s="9">
        <v>144</v>
      </c>
      <c r="D16" s="10" t="s">
        <v>11</v>
      </c>
      <c r="E16" s="11">
        <v>147</v>
      </c>
      <c r="F16" s="10">
        <f>(C16+E16)/2-(H16+J16)/2</f>
        <v>0</v>
      </c>
      <c r="G16" s="3" t="s">
        <v>147</v>
      </c>
      <c r="H16" s="9">
        <v>144</v>
      </c>
      <c r="I16" s="10" t="s">
        <v>11</v>
      </c>
      <c r="J16" s="11">
        <v>147</v>
      </c>
      <c r="M16" s="12"/>
    </row>
    <row r="17" spans="1:13" ht="18" customHeight="1">
      <c r="A17" s="3" t="s">
        <v>148</v>
      </c>
      <c r="B17" s="8" t="s">
        <v>10</v>
      </c>
      <c r="C17" s="9">
        <v>138</v>
      </c>
      <c r="D17" s="10" t="s">
        <v>11</v>
      </c>
      <c r="E17" s="11">
        <v>144</v>
      </c>
      <c r="F17" s="10">
        <f>(C17+E17)/2-(H17+J17)/2</f>
        <v>-0.5</v>
      </c>
      <c r="G17" s="3" t="s">
        <v>149</v>
      </c>
      <c r="H17" s="9">
        <v>139</v>
      </c>
      <c r="I17" s="10" t="s">
        <v>11</v>
      </c>
      <c r="J17" s="11">
        <v>144</v>
      </c>
      <c r="M17" s="12"/>
    </row>
    <row r="18" spans="1:13" ht="18" customHeight="1">
      <c r="A18" s="39" t="s">
        <v>164</v>
      </c>
      <c r="B18" s="8"/>
      <c r="C18" s="9"/>
      <c r="D18" s="10"/>
      <c r="E18" s="11"/>
      <c r="F18" s="10"/>
      <c r="H18" s="9"/>
      <c r="I18" s="10"/>
      <c r="J18" s="11"/>
      <c r="M18" s="12"/>
    </row>
    <row r="19" spans="1:13" ht="18" customHeight="1">
      <c r="A19" s="39" t="s">
        <v>180</v>
      </c>
      <c r="B19" s="8"/>
      <c r="C19" s="9"/>
      <c r="D19" s="10"/>
      <c r="E19" s="11"/>
      <c r="F19" s="10"/>
      <c r="H19" s="9"/>
      <c r="I19" s="10"/>
      <c r="J19" s="11"/>
      <c r="M19" s="12"/>
    </row>
    <row r="20" spans="1:13" ht="18" customHeight="1">
      <c r="A20" s="3" t="s">
        <v>13</v>
      </c>
      <c r="B20" s="8" t="s">
        <v>10</v>
      </c>
      <c r="C20" s="9">
        <v>162.27</v>
      </c>
      <c r="D20" s="10" t="s">
        <v>11</v>
      </c>
      <c r="E20" s="11">
        <v>168.28</v>
      </c>
      <c r="F20" s="10">
        <f>(C20+E20)/2-(H20+J20)/2</f>
        <v>0</v>
      </c>
      <c r="G20" s="3" t="s">
        <v>15</v>
      </c>
      <c r="H20" s="9">
        <v>162.27</v>
      </c>
      <c r="I20" s="10" t="s">
        <v>11</v>
      </c>
      <c r="J20" s="11">
        <v>168.28</v>
      </c>
      <c r="K20" s="9"/>
      <c r="L20" s="10"/>
      <c r="M20" s="11"/>
    </row>
    <row r="21" spans="1:13" ht="18" customHeight="1">
      <c r="A21" s="3" t="s">
        <v>3</v>
      </c>
      <c r="B21" s="8" t="s">
        <v>10</v>
      </c>
      <c r="C21" s="9">
        <v>138.23</v>
      </c>
      <c r="D21" s="10" t="s">
        <v>11</v>
      </c>
      <c r="E21" s="11">
        <v>144.24</v>
      </c>
      <c r="F21" s="10">
        <f>(C21+E21)/2-(H21+J21)/2</f>
        <v>0</v>
      </c>
      <c r="G21" s="3" t="s">
        <v>15</v>
      </c>
      <c r="H21" s="9">
        <v>138.23</v>
      </c>
      <c r="I21" s="10" t="s">
        <v>11</v>
      </c>
      <c r="J21" s="11">
        <v>144.24</v>
      </c>
      <c r="K21" s="9"/>
      <c r="L21" s="10"/>
      <c r="M21" s="11"/>
    </row>
    <row r="22" spans="1:13" ht="18" customHeight="1">
      <c r="A22" s="39" t="s">
        <v>181</v>
      </c>
      <c r="B22" s="8"/>
      <c r="C22" s="9"/>
      <c r="D22" s="10"/>
      <c r="E22" s="11"/>
      <c r="F22" s="10"/>
      <c r="H22" s="9"/>
      <c r="I22" s="10"/>
      <c r="J22" s="11"/>
      <c r="K22" s="9"/>
      <c r="L22" s="10"/>
      <c r="M22" s="11"/>
    </row>
    <row r="23" spans="1:13" ht="18" customHeight="1">
      <c r="A23" s="3" t="s">
        <v>182</v>
      </c>
      <c r="B23" s="8" t="s">
        <v>8</v>
      </c>
      <c r="C23" s="9">
        <v>96.16193670140517</v>
      </c>
      <c r="D23" s="10" t="s">
        <v>11</v>
      </c>
      <c r="E23" s="11">
        <v>102.17</v>
      </c>
      <c r="F23" s="10">
        <f>(C23+E23)/2-(H23+J23)/2</f>
        <v>0</v>
      </c>
      <c r="G23" s="3" t="s">
        <v>16</v>
      </c>
      <c r="H23" s="9">
        <v>96.16193670140517</v>
      </c>
      <c r="I23" s="10" t="s">
        <v>11</v>
      </c>
      <c r="J23" s="11">
        <v>102.17</v>
      </c>
      <c r="K23" s="9"/>
      <c r="L23" s="10"/>
      <c r="M23" s="11"/>
    </row>
    <row r="24" spans="1:13" ht="18" customHeight="1">
      <c r="A24" s="3" t="s">
        <v>183</v>
      </c>
      <c r="B24" s="8" t="s">
        <v>8</v>
      </c>
      <c r="C24" s="9">
        <v>114.19</v>
      </c>
      <c r="D24" s="10" t="s">
        <v>11</v>
      </c>
      <c r="E24" s="11">
        <v>120.2</v>
      </c>
      <c r="F24" s="10">
        <f>(C24+E24)/2-(H24+J24)/2</f>
        <v>0</v>
      </c>
      <c r="G24" s="3" t="s">
        <v>185</v>
      </c>
      <c r="H24" s="9">
        <v>114.19</v>
      </c>
      <c r="I24" s="10" t="s">
        <v>11</v>
      </c>
      <c r="J24" s="11">
        <v>120.2</v>
      </c>
      <c r="K24" s="9"/>
      <c r="L24" s="10"/>
      <c r="M24" s="11"/>
    </row>
    <row r="25" spans="1:13" ht="18" customHeight="1">
      <c r="A25" s="3" t="s">
        <v>184</v>
      </c>
      <c r="B25" s="8" t="s">
        <v>8</v>
      </c>
      <c r="C25" s="9">
        <v>108.18</v>
      </c>
      <c r="D25" s="10" t="s">
        <v>11</v>
      </c>
      <c r="E25" s="11">
        <v>114.19</v>
      </c>
      <c r="F25" s="10">
        <f>(C25+E25)/2-(H25+J25)/2</f>
        <v>0</v>
      </c>
      <c r="G25" s="3" t="s">
        <v>185</v>
      </c>
      <c r="H25" s="9">
        <v>108.18</v>
      </c>
      <c r="I25" s="10" t="s">
        <v>11</v>
      </c>
      <c r="J25" s="11">
        <v>114.19</v>
      </c>
      <c r="K25" s="9"/>
      <c r="L25" s="10"/>
      <c r="M25" s="11"/>
    </row>
    <row r="26" spans="2:13" ht="18" customHeight="1">
      <c r="B26" s="8"/>
      <c r="C26" s="9"/>
      <c r="D26" s="10"/>
      <c r="E26" s="11"/>
      <c r="F26" s="10"/>
      <c r="H26" s="9"/>
      <c r="I26" s="10"/>
      <c r="J26" s="11"/>
      <c r="K26" s="9"/>
      <c r="L26" s="10"/>
      <c r="M26" s="11"/>
    </row>
    <row r="27" spans="1:13" ht="18" customHeight="1">
      <c r="A27" s="5" t="s">
        <v>4</v>
      </c>
      <c r="K27" s="9"/>
      <c r="L27"/>
      <c r="M27"/>
    </row>
    <row r="28" spans="1:13" ht="18" customHeight="1">
      <c r="A28" s="13"/>
      <c r="K28" s="9"/>
      <c r="L28"/>
      <c r="M28"/>
    </row>
    <row r="29" spans="1:10" ht="18" customHeight="1">
      <c r="A29" s="7" t="s">
        <v>199</v>
      </c>
      <c r="B29" s="8"/>
      <c r="C29" s="12"/>
      <c r="D29" s="10"/>
      <c r="E29" s="11"/>
      <c r="F29" s="10"/>
      <c r="G29" s="31"/>
      <c r="H29" s="12"/>
      <c r="I29" s="10"/>
      <c r="J29" s="11"/>
    </row>
    <row r="30" spans="1:10" ht="18" customHeight="1">
      <c r="A30" s="2" t="s">
        <v>200</v>
      </c>
      <c r="B30" s="1" t="s">
        <v>6</v>
      </c>
      <c r="C30" s="1" t="s">
        <v>111</v>
      </c>
      <c r="D30" s="1"/>
      <c r="E30" s="1"/>
      <c r="F30" s="1" t="s">
        <v>12</v>
      </c>
      <c r="G30" s="1" t="s">
        <v>115</v>
      </c>
      <c r="H30" s="1" t="s">
        <v>111</v>
      </c>
      <c r="I30" s="1"/>
      <c r="J30" s="1"/>
    </row>
    <row r="31" spans="1:10" ht="18" customHeight="1">
      <c r="A31" s="3" t="s">
        <v>201</v>
      </c>
      <c r="B31" s="8" t="s">
        <v>10</v>
      </c>
      <c r="C31" s="12">
        <v>0.47</v>
      </c>
      <c r="D31" s="10" t="s">
        <v>11</v>
      </c>
      <c r="E31" s="11">
        <v>0.48</v>
      </c>
      <c r="F31" s="10">
        <f>(C31+E31)/2-(H31+J31)/2</f>
        <v>0</v>
      </c>
      <c r="G31" s="31">
        <v>0.47</v>
      </c>
      <c r="H31" s="12">
        <v>0.47</v>
      </c>
      <c r="I31" s="10" t="s">
        <v>11</v>
      </c>
      <c r="J31" s="11">
        <v>0.48</v>
      </c>
    </row>
    <row r="32" spans="1:10" ht="18" customHeight="1">
      <c r="A32" s="3" t="s">
        <v>202</v>
      </c>
      <c r="B32" s="8" t="s">
        <v>10</v>
      </c>
      <c r="C32" s="12">
        <v>0.27</v>
      </c>
      <c r="D32" s="10" t="s">
        <v>11</v>
      </c>
      <c r="E32" s="11">
        <v>0.29</v>
      </c>
      <c r="F32" s="10">
        <f>(C32+E32)/2-(H32+J32)/2</f>
        <v>0</v>
      </c>
      <c r="G32" s="31">
        <v>0.391</v>
      </c>
      <c r="H32" s="12">
        <v>0.27</v>
      </c>
      <c r="I32" s="10" t="s">
        <v>11</v>
      </c>
      <c r="J32" s="11">
        <v>0.29</v>
      </c>
    </row>
    <row r="33" spans="1:10" ht="18" customHeight="1">
      <c r="A33" s="3" t="s">
        <v>203</v>
      </c>
      <c r="B33" s="8" t="s">
        <v>10</v>
      </c>
      <c r="C33" s="12">
        <v>0.53</v>
      </c>
      <c r="D33" s="10" t="s">
        <v>11</v>
      </c>
      <c r="E33" s="11">
        <v>0.55</v>
      </c>
      <c r="F33" s="10">
        <f>(C33+E33)/2-(H33+J33)/2</f>
        <v>0</v>
      </c>
      <c r="G33" s="31">
        <v>0.54</v>
      </c>
      <c r="H33" s="12">
        <v>0.53</v>
      </c>
      <c r="I33" s="10" t="s">
        <v>11</v>
      </c>
      <c r="J33" s="11">
        <v>0.55</v>
      </c>
    </row>
    <row r="34" spans="1:10" ht="18" customHeight="1">
      <c r="A34" s="3" t="s">
        <v>204</v>
      </c>
      <c r="B34" s="8" t="s">
        <v>10</v>
      </c>
      <c r="C34" s="12">
        <v>0.48</v>
      </c>
      <c r="D34" s="10" t="s">
        <v>11</v>
      </c>
      <c r="E34" s="11">
        <v>0.49</v>
      </c>
      <c r="F34" s="10">
        <f>(C34+E34)/2-(H34+J34)/2</f>
        <v>0</v>
      </c>
      <c r="G34" s="31">
        <v>0.49</v>
      </c>
      <c r="H34" s="12">
        <v>0.48</v>
      </c>
      <c r="I34" s="10" t="s">
        <v>11</v>
      </c>
      <c r="J34" s="11">
        <v>0.49</v>
      </c>
    </row>
    <row r="35" ht="18" customHeight="1">
      <c r="M35" s="12"/>
    </row>
    <row r="36" spans="1:10" ht="18" customHeight="1">
      <c r="A36" s="7" t="s">
        <v>178</v>
      </c>
      <c r="B36" s="8"/>
      <c r="C36" s="12"/>
      <c r="D36" s="10"/>
      <c r="E36" s="11"/>
      <c r="F36" s="10"/>
      <c r="G36" s="31"/>
      <c r="H36" s="12"/>
      <c r="I36" s="10"/>
      <c r="J36" s="11"/>
    </row>
    <row r="37" spans="1:10" ht="18" customHeight="1">
      <c r="A37" s="2" t="s">
        <v>200</v>
      </c>
      <c r="B37" s="1" t="s">
        <v>6</v>
      </c>
      <c r="C37" s="1" t="s">
        <v>111</v>
      </c>
      <c r="D37" s="1"/>
      <c r="E37" s="1"/>
      <c r="F37" s="1" t="s">
        <v>12</v>
      </c>
      <c r="G37" s="1" t="s">
        <v>115</v>
      </c>
      <c r="H37" s="1" t="s">
        <v>111</v>
      </c>
      <c r="I37" s="1"/>
      <c r="J37" s="1"/>
    </row>
    <row r="38" spans="1:10" ht="18" customHeight="1">
      <c r="A38" s="3" t="s">
        <v>179</v>
      </c>
      <c r="B38" s="8" t="s">
        <v>10</v>
      </c>
      <c r="C38" s="12">
        <v>0.24</v>
      </c>
      <c r="D38" s="10" t="s">
        <v>11</v>
      </c>
      <c r="E38" s="11">
        <v>0.25</v>
      </c>
      <c r="F38" s="10">
        <f>(C38+E38)/2-(H38+J38)/2</f>
        <v>0</v>
      </c>
      <c r="G38" s="31">
        <v>0.25</v>
      </c>
      <c r="H38" s="12">
        <v>0.24</v>
      </c>
      <c r="I38" s="10" t="s">
        <v>11</v>
      </c>
      <c r="J38" s="11">
        <v>0.25</v>
      </c>
    </row>
    <row r="40" ht="18" customHeight="1">
      <c r="A40" s="5" t="s">
        <v>59</v>
      </c>
    </row>
    <row r="41" ht="18" customHeight="1">
      <c r="A41" s="2" t="s">
        <v>134</v>
      </c>
    </row>
    <row r="42" spans="1:10" ht="18" customHeight="1">
      <c r="A42" s="7" t="s">
        <v>135</v>
      </c>
      <c r="B42" s="1" t="s">
        <v>6</v>
      </c>
      <c r="C42" s="1" t="s">
        <v>112</v>
      </c>
      <c r="D42" s="1"/>
      <c r="E42" s="1"/>
      <c r="F42" s="1" t="s">
        <v>12</v>
      </c>
      <c r="G42" s="2" t="s">
        <v>7</v>
      </c>
      <c r="H42" s="1" t="s">
        <v>112</v>
      </c>
      <c r="I42" s="1"/>
      <c r="J42" s="1"/>
    </row>
    <row r="43" spans="2:10" ht="18" customHeight="1">
      <c r="B43" s="8"/>
      <c r="C43" s="9"/>
      <c r="D43" s="10"/>
      <c r="E43" s="11"/>
      <c r="F43" s="10"/>
      <c r="H43" s="9"/>
      <c r="I43" s="10"/>
      <c r="J43" s="11"/>
    </row>
    <row r="44" ht="18" customHeight="1">
      <c r="A44" s="7" t="s">
        <v>60</v>
      </c>
    </row>
    <row r="45" spans="1:10" ht="18" customHeight="1">
      <c r="A45" s="7" t="s">
        <v>61</v>
      </c>
      <c r="B45" s="1" t="s">
        <v>6</v>
      </c>
      <c r="C45" s="1" t="s">
        <v>112</v>
      </c>
      <c r="D45" s="21"/>
      <c r="E45" s="2"/>
      <c r="F45" s="1" t="s">
        <v>12</v>
      </c>
      <c r="G45" s="2" t="s">
        <v>7</v>
      </c>
      <c r="H45" s="1" t="s">
        <v>112</v>
      </c>
      <c r="I45" s="21"/>
      <c r="J45" s="2"/>
    </row>
    <row r="46" spans="1:10" ht="18" customHeight="1">
      <c r="A46" s="3" t="s">
        <v>131</v>
      </c>
      <c r="B46" s="8" t="s">
        <v>9</v>
      </c>
      <c r="C46" s="9">
        <v>1.44</v>
      </c>
      <c r="D46" s="10" t="s">
        <v>11</v>
      </c>
      <c r="E46" s="11">
        <v>1.5</v>
      </c>
      <c r="F46" s="10">
        <f aca="true" t="shared" si="0" ref="F46:F56">(C46+E46)/2-(H46+J46)/2</f>
        <v>0.10499999999999998</v>
      </c>
      <c r="G46" s="3" t="s">
        <v>23</v>
      </c>
      <c r="H46" s="9">
        <v>1.29</v>
      </c>
      <c r="I46" s="10" t="s">
        <v>11</v>
      </c>
      <c r="J46" s="11">
        <v>1.44</v>
      </c>
    </row>
    <row r="47" spans="1:10" ht="18" customHeight="1">
      <c r="A47" s="3" t="s">
        <v>132</v>
      </c>
      <c r="B47" s="8" t="s">
        <v>9</v>
      </c>
      <c r="C47" s="9">
        <v>1.35</v>
      </c>
      <c r="D47" s="10" t="s">
        <v>11</v>
      </c>
      <c r="E47" s="11">
        <v>1.44</v>
      </c>
      <c r="F47" s="10">
        <f t="shared" si="0"/>
        <v>0.20999999999999996</v>
      </c>
      <c r="G47" s="3" t="s">
        <v>23</v>
      </c>
      <c r="H47" s="9">
        <v>1.17</v>
      </c>
      <c r="I47" s="10" t="s">
        <v>11</v>
      </c>
      <c r="J47" s="11">
        <v>1.2</v>
      </c>
    </row>
    <row r="48" spans="1:10" ht="18" customHeight="1">
      <c r="A48" s="3" t="s">
        <v>105</v>
      </c>
      <c r="B48" s="8" t="s">
        <v>9</v>
      </c>
      <c r="C48" s="9">
        <v>0.42</v>
      </c>
      <c r="D48" s="10" t="s">
        <v>11</v>
      </c>
      <c r="E48" s="11">
        <v>0.48</v>
      </c>
      <c r="F48" s="10">
        <f>(C48+E48)/2-(H48+J48)/2</f>
        <v>0.05999999999999994</v>
      </c>
      <c r="G48" s="3" t="s">
        <v>23</v>
      </c>
      <c r="H48" s="9">
        <v>0.36</v>
      </c>
      <c r="I48" s="10" t="s">
        <v>11</v>
      </c>
      <c r="J48" s="11">
        <v>0.42</v>
      </c>
    </row>
    <row r="49" spans="1:10" ht="18" customHeight="1">
      <c r="A49" s="3" t="s">
        <v>153</v>
      </c>
      <c r="B49" s="8" t="s">
        <v>9</v>
      </c>
      <c r="C49" s="9">
        <v>1.62</v>
      </c>
      <c r="D49" s="10" t="s">
        <v>11</v>
      </c>
      <c r="E49" s="11">
        <v>1.68</v>
      </c>
      <c r="F49" s="10">
        <f t="shared" si="0"/>
        <v>0.23999999999999977</v>
      </c>
      <c r="G49" s="3" t="s">
        <v>23</v>
      </c>
      <c r="H49" s="9">
        <v>1.32</v>
      </c>
      <c r="I49" s="10" t="s">
        <v>11</v>
      </c>
      <c r="J49" s="11">
        <v>1.5</v>
      </c>
    </row>
    <row r="50" spans="1:10" ht="18" customHeight="1">
      <c r="A50" s="3" t="s">
        <v>193</v>
      </c>
      <c r="B50" s="8" t="s">
        <v>9</v>
      </c>
      <c r="C50" s="9">
        <v>0.78</v>
      </c>
      <c r="D50" s="10" t="s">
        <v>11</v>
      </c>
      <c r="E50" s="11">
        <v>0.9</v>
      </c>
      <c r="F50" s="10">
        <f>(C50+E50)/2-(H50+J50)/2</f>
        <v>0.2400000000000001</v>
      </c>
      <c r="G50" s="3" t="s">
        <v>23</v>
      </c>
      <c r="H50" s="9">
        <v>0.57</v>
      </c>
      <c r="I50" s="10" t="s">
        <v>11</v>
      </c>
      <c r="J50" s="11">
        <v>0.63</v>
      </c>
    </row>
    <row r="51" spans="1:10" ht="18" customHeight="1">
      <c r="A51" s="3" t="s">
        <v>141</v>
      </c>
      <c r="B51" s="8" t="s">
        <v>142</v>
      </c>
      <c r="C51" s="9">
        <v>1.2</v>
      </c>
      <c r="D51" s="10" t="s">
        <v>11</v>
      </c>
      <c r="E51" s="11">
        <v>1.2</v>
      </c>
      <c r="F51" s="10">
        <f t="shared" si="0"/>
        <v>0</v>
      </c>
      <c r="G51" s="3" t="s">
        <v>165</v>
      </c>
      <c r="H51" s="9">
        <v>1.2</v>
      </c>
      <c r="I51" s="10" t="s">
        <v>11</v>
      </c>
      <c r="J51" s="11">
        <v>1.2</v>
      </c>
    </row>
    <row r="52" spans="1:10" ht="18" customHeight="1">
      <c r="A52" s="3" t="s">
        <v>19</v>
      </c>
      <c r="B52" s="8" t="s">
        <v>9</v>
      </c>
      <c r="C52" s="9">
        <v>0.42</v>
      </c>
      <c r="D52" s="10" t="s">
        <v>11</v>
      </c>
      <c r="E52" s="11">
        <v>0.48</v>
      </c>
      <c r="F52" s="10">
        <f t="shared" si="0"/>
        <v>0</v>
      </c>
      <c r="G52" s="3" t="s">
        <v>23</v>
      </c>
      <c r="H52" s="9">
        <v>0.42</v>
      </c>
      <c r="I52" s="10" t="s">
        <v>11</v>
      </c>
      <c r="J52" s="11">
        <v>0.48</v>
      </c>
    </row>
    <row r="53" spans="1:10" ht="18" customHeight="1">
      <c r="A53" s="3" t="s">
        <v>20</v>
      </c>
      <c r="B53" s="8" t="s">
        <v>9</v>
      </c>
      <c r="C53" s="9">
        <v>0.54</v>
      </c>
      <c r="D53" s="10" t="s">
        <v>11</v>
      </c>
      <c r="E53" s="11">
        <v>0.69</v>
      </c>
      <c r="F53" s="10">
        <f>(C53+E53)/2-(H53+J53)/2</f>
        <v>0.3</v>
      </c>
      <c r="G53" s="3" t="s">
        <v>23</v>
      </c>
      <c r="H53" s="9">
        <v>0.3</v>
      </c>
      <c r="I53" s="10" t="s">
        <v>11</v>
      </c>
      <c r="J53" s="11">
        <v>0.33</v>
      </c>
    </row>
    <row r="54" spans="1:10" ht="18" customHeight="1">
      <c r="A54" s="3" t="s">
        <v>137</v>
      </c>
      <c r="B54" s="8" t="s">
        <v>9</v>
      </c>
      <c r="C54" s="9">
        <v>0.27</v>
      </c>
      <c r="D54" s="10" t="s">
        <v>11</v>
      </c>
      <c r="E54" s="11">
        <v>0.3</v>
      </c>
      <c r="F54" s="10">
        <f t="shared" si="0"/>
        <v>0.10500000000000004</v>
      </c>
      <c r="G54" s="3" t="s">
        <v>23</v>
      </c>
      <c r="H54" s="9">
        <v>0.15</v>
      </c>
      <c r="I54" s="10" t="s">
        <v>11</v>
      </c>
      <c r="J54" s="11">
        <v>0.21</v>
      </c>
    </row>
    <row r="55" spans="1:10" ht="18" customHeight="1">
      <c r="A55" s="3" t="s">
        <v>194</v>
      </c>
      <c r="B55" s="8" t="s">
        <v>9</v>
      </c>
      <c r="C55" s="9">
        <v>0.48</v>
      </c>
      <c r="D55" s="10" t="s">
        <v>11</v>
      </c>
      <c r="E55" s="11">
        <v>0.6</v>
      </c>
      <c r="F55" s="10">
        <f>(C55+E55)/2-(H55+J55)/2</f>
        <v>0.09000000000000008</v>
      </c>
      <c r="G55" s="3" t="s">
        <v>23</v>
      </c>
      <c r="H55" s="9">
        <v>0.42</v>
      </c>
      <c r="I55" s="10" t="s">
        <v>11</v>
      </c>
      <c r="J55" s="11">
        <v>0.48</v>
      </c>
    </row>
    <row r="56" spans="1:10" ht="18" customHeight="1">
      <c r="A56" s="3" t="s">
        <v>21</v>
      </c>
      <c r="B56" s="8" t="s">
        <v>9</v>
      </c>
      <c r="C56" s="9">
        <v>0.6</v>
      </c>
      <c r="D56" s="10" t="s">
        <v>11</v>
      </c>
      <c r="E56" s="11">
        <v>0.72</v>
      </c>
      <c r="F56" s="10">
        <f t="shared" si="0"/>
        <v>0</v>
      </c>
      <c r="G56" s="3" t="s">
        <v>23</v>
      </c>
      <c r="H56" s="9">
        <v>0.6</v>
      </c>
      <c r="I56" s="10" t="s">
        <v>11</v>
      </c>
      <c r="J56" s="11">
        <v>0.72</v>
      </c>
    </row>
    <row r="57" spans="1:10" ht="18" customHeight="1">
      <c r="A57" s="3" t="s">
        <v>22</v>
      </c>
      <c r="B57" s="8" t="s">
        <v>9</v>
      </c>
      <c r="C57" s="9">
        <v>0.6</v>
      </c>
      <c r="D57" s="10" t="s">
        <v>11</v>
      </c>
      <c r="E57" s="11">
        <v>0.66</v>
      </c>
      <c r="F57" s="10">
        <f>(C57+E57)/2-(H57+J57)/2</f>
        <v>0.135</v>
      </c>
      <c r="G57" s="3" t="s">
        <v>23</v>
      </c>
      <c r="H57" s="9">
        <v>0.48</v>
      </c>
      <c r="I57" s="10" t="s">
        <v>11</v>
      </c>
      <c r="J57" s="11">
        <v>0.51</v>
      </c>
    </row>
    <row r="58" spans="2:10" ht="18" customHeight="1">
      <c r="B58" s="8"/>
      <c r="C58" s="9"/>
      <c r="D58" s="10"/>
      <c r="E58" s="11"/>
      <c r="F58" s="10"/>
      <c r="H58" s="9"/>
      <c r="I58" s="10"/>
      <c r="J58" s="11"/>
    </row>
    <row r="59" ht="18" customHeight="1">
      <c r="A59" s="7" t="s">
        <v>138</v>
      </c>
    </row>
    <row r="60" spans="1:10" ht="18" customHeight="1">
      <c r="A60" s="7" t="s">
        <v>61</v>
      </c>
      <c r="B60" s="1" t="s">
        <v>6</v>
      </c>
      <c r="C60" s="1" t="s">
        <v>112</v>
      </c>
      <c r="D60" s="21"/>
      <c r="E60" s="2"/>
      <c r="F60" s="1" t="s">
        <v>12</v>
      </c>
      <c r="G60" s="2" t="s">
        <v>7</v>
      </c>
      <c r="H60" s="1" t="s">
        <v>112</v>
      </c>
      <c r="I60" s="21"/>
      <c r="J60" s="2"/>
    </row>
    <row r="61" spans="1:10" ht="18" customHeight="1">
      <c r="A61" s="3" t="s">
        <v>150</v>
      </c>
      <c r="B61" s="8" t="s">
        <v>142</v>
      </c>
      <c r="C61" s="12">
        <v>0.87</v>
      </c>
      <c r="D61" s="10" t="s">
        <v>11</v>
      </c>
      <c r="E61" s="11">
        <v>0.9</v>
      </c>
      <c r="F61" s="10">
        <f>(C61+E61)/2-(H61+J61)/2</f>
        <v>0</v>
      </c>
      <c r="G61" s="3" t="s">
        <v>143</v>
      </c>
      <c r="H61" s="12">
        <v>0.87</v>
      </c>
      <c r="I61" s="10" t="s">
        <v>11</v>
      </c>
      <c r="J61" s="11">
        <v>0.9</v>
      </c>
    </row>
    <row r="62" spans="1:10" ht="18" customHeight="1">
      <c r="A62" s="3" t="s">
        <v>152</v>
      </c>
      <c r="B62" s="8" t="s">
        <v>142</v>
      </c>
      <c r="C62" s="12">
        <v>1.8</v>
      </c>
      <c r="D62" s="10" t="s">
        <v>11</v>
      </c>
      <c r="E62" s="11">
        <v>1.86</v>
      </c>
      <c r="F62" s="10">
        <f>(C62+E62)/2-(H62+J62)/2</f>
        <v>0</v>
      </c>
      <c r="G62" s="3" t="s">
        <v>144</v>
      </c>
      <c r="H62" s="12">
        <v>1.8</v>
      </c>
      <c r="I62" s="10" t="s">
        <v>11</v>
      </c>
      <c r="J62" s="11">
        <v>1.86</v>
      </c>
    </row>
    <row r="63" spans="1:10" ht="18" customHeight="1">
      <c r="A63" s="3" t="s">
        <v>151</v>
      </c>
      <c r="B63" s="8" t="s">
        <v>142</v>
      </c>
      <c r="C63" s="12">
        <v>1.65</v>
      </c>
      <c r="D63" s="10" t="s">
        <v>11</v>
      </c>
      <c r="E63" s="11">
        <v>1.71</v>
      </c>
      <c r="F63" s="10">
        <f>(C63+E63)/2-(H63+J63)/2</f>
        <v>0</v>
      </c>
      <c r="G63" s="3" t="s">
        <v>143</v>
      </c>
      <c r="H63" s="12">
        <v>1.65</v>
      </c>
      <c r="I63" s="10" t="s">
        <v>11</v>
      </c>
      <c r="J63" s="11">
        <v>1.71</v>
      </c>
    </row>
    <row r="64" spans="2:10" ht="18" customHeight="1">
      <c r="B64" s="8"/>
      <c r="C64" s="12"/>
      <c r="D64" s="10"/>
      <c r="E64" s="11"/>
      <c r="F64" s="10"/>
      <c r="H64" s="12"/>
      <c r="I64" s="10"/>
      <c r="J64" s="11"/>
    </row>
    <row r="65" ht="18" customHeight="1">
      <c r="A65" s="2" t="s">
        <v>60</v>
      </c>
    </row>
    <row r="66" spans="1:10" ht="18" customHeight="1">
      <c r="A66" s="7" t="s">
        <v>102</v>
      </c>
      <c r="B66" s="1" t="s">
        <v>6</v>
      </c>
      <c r="C66" s="1" t="s">
        <v>112</v>
      </c>
      <c r="D66" s="21"/>
      <c r="E66" s="2"/>
      <c r="F66" s="1" t="s">
        <v>12</v>
      </c>
      <c r="G66" s="2" t="s">
        <v>7</v>
      </c>
      <c r="H66" s="1" t="s">
        <v>112</v>
      </c>
      <c r="I66" s="21"/>
      <c r="J66" s="2"/>
    </row>
    <row r="67" spans="1:10" ht="18" customHeight="1">
      <c r="A67" s="3" t="s">
        <v>131</v>
      </c>
      <c r="B67" s="8" t="s">
        <v>9</v>
      </c>
      <c r="C67" s="12">
        <v>1.59</v>
      </c>
      <c r="D67" s="10" t="s">
        <v>11</v>
      </c>
      <c r="E67" s="11">
        <v>1.65</v>
      </c>
      <c r="F67" s="10">
        <f aca="true" t="shared" si="1" ref="F67:F78">(C67+E67)/2-(H67+J67)/2</f>
        <v>0.10499999999999998</v>
      </c>
      <c r="G67" s="3" t="s">
        <v>24</v>
      </c>
      <c r="H67" s="12">
        <v>1.44</v>
      </c>
      <c r="I67" s="10" t="s">
        <v>11</v>
      </c>
      <c r="J67" s="11">
        <v>1.59</v>
      </c>
    </row>
    <row r="68" spans="1:10" ht="18" customHeight="1">
      <c r="A68" s="3" t="s">
        <v>132</v>
      </c>
      <c r="B68" s="8" t="s">
        <v>9</v>
      </c>
      <c r="C68" s="12">
        <v>1.5</v>
      </c>
      <c r="D68" s="10" t="s">
        <v>11</v>
      </c>
      <c r="E68" s="11">
        <v>1.59</v>
      </c>
      <c r="F68" s="10">
        <f t="shared" si="1"/>
        <v>0.20999999999999996</v>
      </c>
      <c r="G68" s="3" t="s">
        <v>24</v>
      </c>
      <c r="H68" s="12">
        <v>1.32</v>
      </c>
      <c r="I68" s="10" t="s">
        <v>11</v>
      </c>
      <c r="J68" s="11">
        <v>1.35</v>
      </c>
    </row>
    <row r="69" spans="1:10" ht="18" customHeight="1">
      <c r="A69" s="3" t="s">
        <v>105</v>
      </c>
      <c r="B69" s="8" t="s">
        <v>9</v>
      </c>
      <c r="C69" s="9">
        <v>0.57</v>
      </c>
      <c r="D69" s="10" t="s">
        <v>11</v>
      </c>
      <c r="E69" s="11">
        <v>0.63</v>
      </c>
      <c r="F69" s="10">
        <f t="shared" si="1"/>
        <v>0.05999999999999994</v>
      </c>
      <c r="G69" s="3" t="s">
        <v>24</v>
      </c>
      <c r="H69" s="9">
        <v>0.51</v>
      </c>
      <c r="I69" s="10" t="s">
        <v>11</v>
      </c>
      <c r="J69" s="11">
        <v>0.57</v>
      </c>
    </row>
    <row r="70" spans="1:10" ht="18" customHeight="1">
      <c r="A70" s="3" t="s">
        <v>158</v>
      </c>
      <c r="B70" s="8" t="s">
        <v>9</v>
      </c>
      <c r="C70" s="12">
        <v>1.77</v>
      </c>
      <c r="D70" s="10" t="s">
        <v>11</v>
      </c>
      <c r="E70" s="11">
        <v>1.83</v>
      </c>
      <c r="F70" s="10">
        <f t="shared" si="1"/>
        <v>0.24</v>
      </c>
      <c r="G70" s="3" t="s">
        <v>24</v>
      </c>
      <c r="H70" s="12">
        <v>1.47</v>
      </c>
      <c r="I70" s="10" t="s">
        <v>11</v>
      </c>
      <c r="J70" s="11">
        <v>1.65</v>
      </c>
    </row>
    <row r="71" spans="1:10" ht="18" customHeight="1">
      <c r="A71" s="3" t="s">
        <v>193</v>
      </c>
      <c r="B71" s="8" t="s">
        <v>9</v>
      </c>
      <c r="C71" s="12">
        <v>0.93</v>
      </c>
      <c r="D71" s="10" t="s">
        <v>11</v>
      </c>
      <c r="E71" s="11">
        <v>1.05</v>
      </c>
      <c r="F71" s="10">
        <f>(C71+E71)/2-(H71+J71)/2</f>
        <v>0.24</v>
      </c>
      <c r="G71" s="3" t="s">
        <v>24</v>
      </c>
      <c r="H71" s="12">
        <v>0.72</v>
      </c>
      <c r="I71" s="10" t="s">
        <v>11</v>
      </c>
      <c r="J71" s="11">
        <v>0.78</v>
      </c>
    </row>
    <row r="72" spans="1:10" ht="18" customHeight="1">
      <c r="A72" s="3" t="s">
        <v>195</v>
      </c>
      <c r="B72" s="8" t="s">
        <v>9</v>
      </c>
      <c r="C72" s="9">
        <v>0.11</v>
      </c>
      <c r="D72" s="10" t="s">
        <v>11</v>
      </c>
      <c r="E72" s="11">
        <v>0.12</v>
      </c>
      <c r="F72" s="10">
        <f t="shared" si="1"/>
        <v>0</v>
      </c>
      <c r="G72" s="3" t="s">
        <v>197</v>
      </c>
      <c r="H72" s="9">
        <v>0.11</v>
      </c>
      <c r="I72" s="10" t="s">
        <v>11</v>
      </c>
      <c r="J72" s="11">
        <v>0.12</v>
      </c>
    </row>
    <row r="73" spans="1:10" ht="18" customHeight="1">
      <c r="A73" s="3" t="s">
        <v>196</v>
      </c>
      <c r="B73" s="8" t="s">
        <v>9</v>
      </c>
      <c r="C73" s="9">
        <v>0.09</v>
      </c>
      <c r="D73" s="10" t="s">
        <v>11</v>
      </c>
      <c r="E73" s="11">
        <v>0.1</v>
      </c>
      <c r="F73" s="10">
        <f>(C73+E73)/2-(H73+J73)/2</f>
        <v>0</v>
      </c>
      <c r="G73" s="3" t="s">
        <v>197</v>
      </c>
      <c r="H73" s="9">
        <v>0.09</v>
      </c>
      <c r="I73" s="10" t="s">
        <v>11</v>
      </c>
      <c r="J73" s="11">
        <v>0.1</v>
      </c>
    </row>
    <row r="74" spans="1:10" ht="18" customHeight="1">
      <c r="A74" s="3" t="s">
        <v>19</v>
      </c>
      <c r="B74" s="8" t="s">
        <v>9</v>
      </c>
      <c r="C74" s="12">
        <v>0.57</v>
      </c>
      <c r="D74" s="10" t="s">
        <v>11</v>
      </c>
      <c r="E74" s="11">
        <v>0.63</v>
      </c>
      <c r="F74" s="10">
        <f t="shared" si="1"/>
        <v>0</v>
      </c>
      <c r="G74" s="3" t="s">
        <v>24</v>
      </c>
      <c r="H74" s="12">
        <v>0.57</v>
      </c>
      <c r="I74" s="10" t="s">
        <v>11</v>
      </c>
      <c r="J74" s="11">
        <v>0.63</v>
      </c>
    </row>
    <row r="75" spans="1:10" ht="18" customHeight="1">
      <c r="A75" s="3" t="s">
        <v>20</v>
      </c>
      <c r="B75" s="8" t="s">
        <v>9</v>
      </c>
      <c r="C75" s="12">
        <v>0.69</v>
      </c>
      <c r="D75" s="10" t="s">
        <v>11</v>
      </c>
      <c r="E75" s="11">
        <v>0.84</v>
      </c>
      <c r="F75" s="10">
        <f>(C75+E75)/2-(H75+J75)/2</f>
        <v>0.29999999999999993</v>
      </c>
      <c r="G75" s="3" t="s">
        <v>24</v>
      </c>
      <c r="H75" s="12">
        <v>0.45</v>
      </c>
      <c r="I75" s="10" t="s">
        <v>11</v>
      </c>
      <c r="J75" s="11">
        <v>0.48</v>
      </c>
    </row>
    <row r="76" spans="1:10" ht="18" customHeight="1">
      <c r="A76" s="3" t="s">
        <v>137</v>
      </c>
      <c r="B76" s="8" t="s">
        <v>9</v>
      </c>
      <c r="C76" s="12">
        <v>0.42</v>
      </c>
      <c r="D76" s="10" t="s">
        <v>11</v>
      </c>
      <c r="E76" s="11">
        <v>0.45</v>
      </c>
      <c r="F76" s="10">
        <f t="shared" si="1"/>
        <v>0.13499999999999995</v>
      </c>
      <c r="G76" s="3" t="s">
        <v>24</v>
      </c>
      <c r="H76" s="12">
        <v>0.27</v>
      </c>
      <c r="I76" s="10" t="s">
        <v>11</v>
      </c>
      <c r="J76" s="11">
        <v>0.33</v>
      </c>
    </row>
    <row r="77" spans="1:10" ht="18" customHeight="1">
      <c r="A77" s="3" t="s">
        <v>194</v>
      </c>
      <c r="B77" s="8" t="s">
        <v>9</v>
      </c>
      <c r="C77" s="12">
        <v>0.63</v>
      </c>
      <c r="D77" s="10" t="s">
        <v>11</v>
      </c>
      <c r="E77" s="11">
        <v>0.75</v>
      </c>
      <c r="F77" s="10">
        <f>(C77+E77)/2-(H77+J77)/2</f>
        <v>0.08999999999999997</v>
      </c>
      <c r="G77" s="3" t="s">
        <v>24</v>
      </c>
      <c r="H77" s="12">
        <v>0.57</v>
      </c>
      <c r="I77" s="10" t="s">
        <v>11</v>
      </c>
      <c r="J77" s="11">
        <v>0.63</v>
      </c>
    </row>
    <row r="78" spans="1:10" ht="18" customHeight="1">
      <c r="A78" s="3" t="s">
        <v>21</v>
      </c>
      <c r="B78" s="8" t="s">
        <v>9</v>
      </c>
      <c r="C78" s="12">
        <v>0.75</v>
      </c>
      <c r="D78" s="10" t="s">
        <v>11</v>
      </c>
      <c r="E78" s="11">
        <v>0.87</v>
      </c>
      <c r="F78" s="10">
        <f t="shared" si="1"/>
        <v>0</v>
      </c>
      <c r="G78" s="3" t="s">
        <v>24</v>
      </c>
      <c r="H78" s="12">
        <v>0.75</v>
      </c>
      <c r="I78" s="10" t="s">
        <v>11</v>
      </c>
      <c r="J78" s="11">
        <v>0.87</v>
      </c>
    </row>
    <row r="79" spans="1:10" ht="18" customHeight="1">
      <c r="A79" s="3" t="s">
        <v>22</v>
      </c>
      <c r="B79" s="8" t="s">
        <v>9</v>
      </c>
      <c r="C79" s="9">
        <v>0.75</v>
      </c>
      <c r="D79" s="10" t="s">
        <v>11</v>
      </c>
      <c r="E79" s="11">
        <v>0.81</v>
      </c>
      <c r="F79" s="10">
        <f>(C79+E79)/2-(H79+J79)/2</f>
        <v>0.135</v>
      </c>
      <c r="G79" s="3" t="s">
        <v>24</v>
      </c>
      <c r="H79" s="9">
        <v>0.63</v>
      </c>
      <c r="I79" s="10" t="s">
        <v>11</v>
      </c>
      <c r="J79" s="11">
        <v>0.66</v>
      </c>
    </row>
    <row r="80" spans="2:10" ht="18" customHeight="1">
      <c r="B80" s="8"/>
      <c r="C80" s="9"/>
      <c r="D80" s="10"/>
      <c r="E80" s="11"/>
      <c r="F80" s="10"/>
      <c r="H80" s="9"/>
      <c r="I80" s="10"/>
      <c r="J80" s="11"/>
    </row>
    <row r="81" ht="18" customHeight="1">
      <c r="A81" s="7" t="s">
        <v>138</v>
      </c>
    </row>
    <row r="82" spans="1:10" ht="18" customHeight="1">
      <c r="A82" s="7" t="s">
        <v>102</v>
      </c>
      <c r="B82" s="1" t="s">
        <v>6</v>
      </c>
      <c r="C82" s="1" t="s">
        <v>112</v>
      </c>
      <c r="D82" s="21"/>
      <c r="E82" s="2"/>
      <c r="F82" s="1" t="s">
        <v>12</v>
      </c>
      <c r="G82" s="2" t="s">
        <v>7</v>
      </c>
      <c r="H82" s="1" t="s">
        <v>112</v>
      </c>
      <c r="I82" s="21"/>
      <c r="J82" s="2"/>
    </row>
    <row r="83" spans="1:10" ht="18" customHeight="1">
      <c r="A83" s="3" t="s">
        <v>187</v>
      </c>
      <c r="B83" s="8" t="s">
        <v>9</v>
      </c>
      <c r="C83" s="12">
        <v>0.7</v>
      </c>
      <c r="D83" s="10" t="s">
        <v>11</v>
      </c>
      <c r="E83" s="11">
        <v>0.75</v>
      </c>
      <c r="F83" s="10">
        <f>(C83+E83)/2-(H83+J83)/2</f>
        <v>0</v>
      </c>
      <c r="G83" s="3" t="s">
        <v>186</v>
      </c>
      <c r="H83" s="12">
        <v>0.7</v>
      </c>
      <c r="I83" s="10" t="s">
        <v>11</v>
      </c>
      <c r="J83" s="11">
        <v>0.75</v>
      </c>
    </row>
    <row r="84" spans="1:10" ht="18" customHeight="1">
      <c r="A84" s="3" t="s">
        <v>188</v>
      </c>
      <c r="B84" s="8" t="s">
        <v>9</v>
      </c>
      <c r="C84" s="12">
        <v>0.4</v>
      </c>
      <c r="D84" s="10" t="s">
        <v>11</v>
      </c>
      <c r="E84" s="11">
        <v>0.45</v>
      </c>
      <c r="F84" s="10">
        <f>(C84+E84)/2-(H84+J84)/2</f>
        <v>0</v>
      </c>
      <c r="G84" s="3" t="s">
        <v>189</v>
      </c>
      <c r="H84" s="12">
        <v>0.4</v>
      </c>
      <c r="I84" s="10" t="s">
        <v>11</v>
      </c>
      <c r="J84" s="11">
        <v>0.45</v>
      </c>
    </row>
    <row r="85" spans="1:10" ht="18" customHeight="1">
      <c r="A85" s="3" t="s">
        <v>205</v>
      </c>
      <c r="B85" s="8" t="s">
        <v>9</v>
      </c>
      <c r="C85" s="12">
        <v>0.37</v>
      </c>
      <c r="D85" s="10" t="s">
        <v>11</v>
      </c>
      <c r="E85" s="11">
        <v>0.42</v>
      </c>
      <c r="F85" s="10">
        <f>(C85+E85)/2-(H85+J85)/2</f>
        <v>-0.030000000000000027</v>
      </c>
      <c r="G85" s="3" t="s">
        <v>190</v>
      </c>
      <c r="H85" s="12">
        <v>0.4</v>
      </c>
      <c r="I85" s="10" t="s">
        <v>11</v>
      </c>
      <c r="J85" s="11">
        <v>0.45</v>
      </c>
    </row>
    <row r="86" spans="1:10" ht="18" customHeight="1">
      <c r="A86" s="3" t="s">
        <v>191</v>
      </c>
      <c r="B86" s="8" t="s">
        <v>9</v>
      </c>
      <c r="C86" s="12">
        <v>0.37</v>
      </c>
      <c r="D86" s="10" t="s">
        <v>11</v>
      </c>
      <c r="E86" s="11">
        <v>0.42</v>
      </c>
      <c r="F86" s="10">
        <f>(C86+E86)/2-(H86+J86)/2</f>
        <v>0</v>
      </c>
      <c r="G86" s="3" t="s">
        <v>190</v>
      </c>
      <c r="H86" s="12">
        <v>0.37</v>
      </c>
      <c r="I86" s="10" t="s">
        <v>11</v>
      </c>
      <c r="J86" s="11">
        <v>0.42</v>
      </c>
    </row>
    <row r="87" spans="1:10" ht="18" customHeight="1">
      <c r="A87" s="3" t="s">
        <v>192</v>
      </c>
      <c r="B87" s="8" t="s">
        <v>9</v>
      </c>
      <c r="C87" s="12">
        <v>0.45</v>
      </c>
      <c r="D87" s="10" t="s">
        <v>11</v>
      </c>
      <c r="E87" s="11">
        <v>0.5</v>
      </c>
      <c r="F87" s="10">
        <f>(C87+E87)/2-(H87+J87)/2</f>
        <v>0</v>
      </c>
      <c r="G87" s="3" t="s">
        <v>190</v>
      </c>
      <c r="H87" s="12">
        <v>0.45</v>
      </c>
      <c r="I87" s="10" t="s">
        <v>11</v>
      </c>
      <c r="J87" s="11">
        <v>0.5</v>
      </c>
    </row>
    <row r="88" spans="2:10" ht="18" customHeight="1">
      <c r="B88" s="8"/>
      <c r="C88" s="12"/>
      <c r="D88" s="10"/>
      <c r="E88" s="11"/>
      <c r="F88" s="10"/>
      <c r="H88" s="12"/>
      <c r="I88" s="10"/>
      <c r="J88" s="11"/>
    </row>
    <row r="89" ht="18" customHeight="1">
      <c r="A89" s="7" t="s">
        <v>103</v>
      </c>
    </row>
    <row r="90" spans="1:10" ht="18" customHeight="1">
      <c r="A90" s="2" t="s">
        <v>5</v>
      </c>
      <c r="B90" s="1" t="s">
        <v>25</v>
      </c>
      <c r="C90" s="1" t="s">
        <v>104</v>
      </c>
      <c r="D90" s="7"/>
      <c r="E90" s="7" t="s">
        <v>26</v>
      </c>
      <c r="F90" s="7"/>
      <c r="H90" s="1" t="s">
        <v>104</v>
      </c>
      <c r="I90" s="7"/>
      <c r="J90" s="7" t="s">
        <v>26</v>
      </c>
    </row>
    <row r="91" spans="1:10" ht="18" customHeight="1">
      <c r="A91" s="14" t="s">
        <v>105</v>
      </c>
      <c r="B91" s="8" t="s">
        <v>30</v>
      </c>
      <c r="C91" s="8">
        <v>15</v>
      </c>
      <c r="E91" s="8" t="s">
        <v>31</v>
      </c>
      <c r="F91" s="8"/>
      <c r="H91" s="8">
        <v>15</v>
      </c>
      <c r="J91" s="8" t="s">
        <v>31</v>
      </c>
    </row>
    <row r="92" spans="1:10" ht="18" customHeight="1">
      <c r="A92" s="3" t="s">
        <v>17</v>
      </c>
      <c r="B92" s="8" t="s">
        <v>30</v>
      </c>
      <c r="C92" s="8">
        <v>2</v>
      </c>
      <c r="E92" s="8" t="s">
        <v>31</v>
      </c>
      <c r="F92" s="8"/>
      <c r="H92" s="8">
        <v>2</v>
      </c>
      <c r="J92" s="8" t="s">
        <v>31</v>
      </c>
    </row>
    <row r="93" spans="1:10" ht="18" customHeight="1">
      <c r="A93" s="3" t="s">
        <v>106</v>
      </c>
      <c r="B93" s="8" t="s">
        <v>25</v>
      </c>
      <c r="C93" s="8">
        <v>1</v>
      </c>
      <c r="E93" s="8" t="s">
        <v>31</v>
      </c>
      <c r="F93" s="8"/>
      <c r="H93" s="8">
        <v>1</v>
      </c>
      <c r="J93" s="8" t="s">
        <v>31</v>
      </c>
    </row>
    <row r="94" spans="1:10" ht="18" customHeight="1">
      <c r="A94" s="3" t="s">
        <v>29</v>
      </c>
      <c r="B94" s="8" t="s">
        <v>25</v>
      </c>
      <c r="C94" s="8">
        <v>6</v>
      </c>
      <c r="E94" s="8" t="s">
        <v>31</v>
      </c>
      <c r="F94" s="8"/>
      <c r="H94" s="8">
        <v>6</v>
      </c>
      <c r="J94" s="8" t="s">
        <v>31</v>
      </c>
    </row>
    <row r="95" spans="1:10" ht="18" customHeight="1">
      <c r="A95" s="3" t="s">
        <v>18</v>
      </c>
      <c r="B95" s="8" t="s">
        <v>30</v>
      </c>
      <c r="C95" s="8">
        <v>2</v>
      </c>
      <c r="E95" s="8" t="s">
        <v>31</v>
      </c>
      <c r="F95" s="8"/>
      <c r="H95" s="8">
        <v>2</v>
      </c>
      <c r="J95" s="8" t="s">
        <v>31</v>
      </c>
    </row>
    <row r="96" spans="1:10" ht="18" customHeight="1">
      <c r="A96" s="3" t="s">
        <v>20</v>
      </c>
      <c r="B96" s="8" t="s">
        <v>30</v>
      </c>
      <c r="C96" s="8">
        <v>24</v>
      </c>
      <c r="E96" s="8" t="s">
        <v>31</v>
      </c>
      <c r="F96" s="8"/>
      <c r="H96" s="8">
        <v>24</v>
      </c>
      <c r="J96" s="8" t="s">
        <v>31</v>
      </c>
    </row>
    <row r="97" spans="1:10" ht="18" customHeight="1">
      <c r="A97" s="3" t="s">
        <v>28</v>
      </c>
      <c r="B97" s="8" t="s">
        <v>30</v>
      </c>
      <c r="C97" s="8">
        <v>8.4</v>
      </c>
      <c r="E97" s="8" t="s">
        <v>31</v>
      </c>
      <c r="F97" s="8"/>
      <c r="H97" s="8">
        <v>8.4</v>
      </c>
      <c r="J97" s="8" t="s">
        <v>31</v>
      </c>
    </row>
    <row r="98" spans="1:10" ht="18" customHeight="1">
      <c r="A98" s="3" t="s">
        <v>27</v>
      </c>
      <c r="B98" s="8" t="s">
        <v>30</v>
      </c>
      <c r="C98" s="8">
        <v>4</v>
      </c>
      <c r="E98" s="8" t="s">
        <v>31</v>
      </c>
      <c r="F98" s="8"/>
      <c r="H98" s="8">
        <v>4</v>
      </c>
      <c r="J98" s="8" t="s">
        <v>31</v>
      </c>
    </row>
    <row r="99" spans="1:10" ht="18" customHeight="1">
      <c r="A99" s="3" t="s">
        <v>22</v>
      </c>
      <c r="B99" s="8" t="s">
        <v>30</v>
      </c>
      <c r="C99" s="8">
        <v>2.2</v>
      </c>
      <c r="E99" s="8" t="s">
        <v>31</v>
      </c>
      <c r="F99" s="8"/>
      <c r="H99" s="8">
        <v>2.2</v>
      </c>
      <c r="J99" s="8" t="s">
        <v>31</v>
      </c>
    </row>
    <row r="100" spans="2:10" ht="18" customHeight="1">
      <c r="B100" s="8"/>
      <c r="C100" s="8"/>
      <c r="E100" s="8"/>
      <c r="F100" s="8"/>
      <c r="H100" s="8"/>
      <c r="J100" s="8"/>
    </row>
    <row r="101" spans="2:10" ht="18" customHeight="1">
      <c r="B101" s="8"/>
      <c r="C101" s="8"/>
      <c r="E101" s="8"/>
      <c r="F101" s="8"/>
      <c r="H101" s="8"/>
      <c r="J101" s="8"/>
    </row>
    <row r="102" ht="18" customHeight="1">
      <c r="A102" s="5" t="s">
        <v>32</v>
      </c>
    </row>
    <row r="104" spans="1:10" ht="18" customHeight="1">
      <c r="A104" s="7" t="s">
        <v>33</v>
      </c>
      <c r="B104" s="1" t="s">
        <v>6</v>
      </c>
      <c r="C104" s="1" t="s">
        <v>113</v>
      </c>
      <c r="D104" s="21"/>
      <c r="E104" s="2"/>
      <c r="F104" s="1" t="s">
        <v>12</v>
      </c>
      <c r="G104" s="2" t="s">
        <v>7</v>
      </c>
      <c r="H104" s="1" t="s">
        <v>113</v>
      </c>
      <c r="I104" s="21"/>
      <c r="J104" s="2"/>
    </row>
    <row r="105" spans="1:10" ht="18" customHeight="1">
      <c r="A105" s="3" t="s">
        <v>34</v>
      </c>
      <c r="B105" s="8" t="s">
        <v>10</v>
      </c>
      <c r="C105" s="27">
        <v>39</v>
      </c>
      <c r="D105" s="10" t="s">
        <v>11</v>
      </c>
      <c r="E105" s="28">
        <v>39</v>
      </c>
      <c r="F105" s="10">
        <f>(C105+E105)/2-(H105+J105)/2</f>
        <v>1</v>
      </c>
      <c r="G105" s="3" t="s">
        <v>39</v>
      </c>
      <c r="H105" s="27">
        <v>38</v>
      </c>
      <c r="I105" s="10" t="s">
        <v>11</v>
      </c>
      <c r="J105" s="28">
        <v>38</v>
      </c>
    </row>
    <row r="106" spans="2:10" ht="18" customHeight="1">
      <c r="B106" s="8"/>
      <c r="C106" s="27"/>
      <c r="D106" s="10"/>
      <c r="E106" s="28"/>
      <c r="F106" s="29"/>
      <c r="H106" s="27"/>
      <c r="I106" s="10"/>
      <c r="J106" s="28"/>
    </row>
    <row r="107" spans="1:10" ht="18" customHeight="1">
      <c r="A107" s="7" t="s">
        <v>123</v>
      </c>
      <c r="B107" s="1" t="s">
        <v>6</v>
      </c>
      <c r="C107" s="1" t="s">
        <v>112</v>
      </c>
      <c r="D107" s="21"/>
      <c r="E107" s="2"/>
      <c r="F107" s="1" t="s">
        <v>12</v>
      </c>
      <c r="G107" s="2" t="s">
        <v>7</v>
      </c>
      <c r="H107" s="1" t="s">
        <v>112</v>
      </c>
      <c r="I107" s="21"/>
      <c r="J107" s="2"/>
    </row>
    <row r="108" spans="1:10" ht="18" customHeight="1">
      <c r="A108" s="3" t="s">
        <v>35</v>
      </c>
      <c r="B108" s="8" t="s">
        <v>10</v>
      </c>
      <c r="C108" s="37">
        <v>1.127</v>
      </c>
      <c r="D108" s="31" t="s">
        <v>11</v>
      </c>
      <c r="E108" s="38">
        <v>1.127</v>
      </c>
      <c r="F108" s="31">
        <f>(C108+E108)/2-(H108+J108)/2</f>
        <v>0</v>
      </c>
      <c r="G108" s="3" t="s">
        <v>39</v>
      </c>
      <c r="H108" s="37">
        <v>1.127</v>
      </c>
      <c r="I108" s="31" t="s">
        <v>11</v>
      </c>
      <c r="J108" s="38">
        <v>1.127</v>
      </c>
    </row>
    <row r="109" spans="1:10" ht="18" customHeight="1">
      <c r="A109" s="3" t="s">
        <v>36</v>
      </c>
      <c r="B109" s="8" t="s">
        <v>10</v>
      </c>
      <c r="C109" s="37">
        <v>1.115</v>
      </c>
      <c r="D109" s="31" t="s">
        <v>11</v>
      </c>
      <c r="E109" s="38">
        <v>1.115</v>
      </c>
      <c r="F109" s="31">
        <f>(C109+E109)/2-(H109+J109)/2</f>
        <v>0</v>
      </c>
      <c r="G109" s="3" t="s">
        <v>39</v>
      </c>
      <c r="H109" s="37">
        <v>1.115</v>
      </c>
      <c r="I109" s="31" t="s">
        <v>11</v>
      </c>
      <c r="J109" s="38">
        <v>1.115</v>
      </c>
    </row>
    <row r="110" spans="1:10" ht="18" customHeight="1">
      <c r="A110" s="3" t="s">
        <v>37</v>
      </c>
      <c r="B110" s="8" t="s">
        <v>10</v>
      </c>
      <c r="C110" s="37">
        <v>1.103</v>
      </c>
      <c r="D110" s="31" t="s">
        <v>11</v>
      </c>
      <c r="E110" s="38">
        <v>1.103</v>
      </c>
      <c r="F110" s="31">
        <f>(C110+E110)/2-(H110+J110)/2</f>
        <v>0</v>
      </c>
      <c r="G110" s="3" t="s">
        <v>39</v>
      </c>
      <c r="H110" s="37">
        <v>1.103</v>
      </c>
      <c r="I110" s="31" t="s">
        <v>11</v>
      </c>
      <c r="J110" s="38">
        <v>1.103</v>
      </c>
    </row>
    <row r="111" spans="1:10" ht="18" customHeight="1">
      <c r="A111" s="3" t="s">
        <v>38</v>
      </c>
      <c r="B111" s="8" t="s">
        <v>10</v>
      </c>
      <c r="C111" s="37">
        <v>0.59</v>
      </c>
      <c r="D111" s="31" t="s">
        <v>11</v>
      </c>
      <c r="E111" s="38">
        <v>0.6</v>
      </c>
      <c r="F111" s="31">
        <f>(C111+E111)/2-(H111+J111)/2</f>
        <v>0</v>
      </c>
      <c r="G111" s="3" t="s">
        <v>39</v>
      </c>
      <c r="H111" s="37">
        <v>0.59</v>
      </c>
      <c r="I111" s="31" t="s">
        <v>11</v>
      </c>
      <c r="J111" s="38">
        <v>0.6</v>
      </c>
    </row>
    <row r="112" spans="2:10" ht="18" customHeight="1">
      <c r="B112" s="8"/>
      <c r="C112" s="12"/>
      <c r="D112" s="10"/>
      <c r="E112" s="11"/>
      <c r="F112" s="10"/>
      <c r="H112" s="12"/>
      <c r="I112" s="10"/>
      <c r="J112" s="11"/>
    </row>
    <row r="113" spans="1:10" ht="18" customHeight="1">
      <c r="A113" s="7" t="s">
        <v>56</v>
      </c>
      <c r="B113" s="1" t="s">
        <v>6</v>
      </c>
      <c r="C113" s="1" t="s">
        <v>113</v>
      </c>
      <c r="D113" s="21"/>
      <c r="E113" s="2"/>
      <c r="F113" s="1" t="s">
        <v>12</v>
      </c>
      <c r="G113" s="2" t="s">
        <v>7</v>
      </c>
      <c r="H113" s="1" t="s">
        <v>113</v>
      </c>
      <c r="I113" s="21"/>
      <c r="J113" s="2"/>
    </row>
    <row r="114" spans="1:10" ht="18" customHeight="1">
      <c r="A114" s="7" t="s">
        <v>168</v>
      </c>
      <c r="B114" s="1"/>
      <c r="C114" s="1"/>
      <c r="D114" s="21"/>
      <c r="E114" s="2"/>
      <c r="F114" s="1"/>
      <c r="G114" s="2"/>
      <c r="H114" s="1"/>
      <c r="I114" s="21"/>
      <c r="J114" s="2"/>
    </row>
    <row r="115" spans="1:10" ht="18" customHeight="1">
      <c r="A115" s="3" t="s">
        <v>170</v>
      </c>
      <c r="B115" s="8" t="s">
        <v>10</v>
      </c>
      <c r="C115" s="12">
        <v>295</v>
      </c>
      <c r="D115" s="10" t="s">
        <v>11</v>
      </c>
      <c r="E115" s="11">
        <v>315</v>
      </c>
      <c r="F115" s="10">
        <f aca="true" t="shared" si="2" ref="F115:F124">(C115+E115)/2-(H115+J115)/2</f>
        <v>15</v>
      </c>
      <c r="G115" s="3" t="s">
        <v>39</v>
      </c>
      <c r="H115" s="12">
        <v>280</v>
      </c>
      <c r="I115" s="10" t="s">
        <v>11</v>
      </c>
      <c r="J115" s="11">
        <v>300</v>
      </c>
    </row>
    <row r="116" spans="1:10" ht="18" customHeight="1">
      <c r="A116" s="3" t="s">
        <v>171</v>
      </c>
      <c r="B116" s="8" t="s">
        <v>10</v>
      </c>
      <c r="C116" s="12">
        <v>265</v>
      </c>
      <c r="D116" s="10" t="s">
        <v>11</v>
      </c>
      <c r="E116" s="11">
        <v>280</v>
      </c>
      <c r="F116" s="10">
        <f t="shared" si="2"/>
        <v>15</v>
      </c>
      <c r="G116" s="3" t="s">
        <v>39</v>
      </c>
      <c r="H116" s="12">
        <v>250</v>
      </c>
      <c r="I116" s="10" t="s">
        <v>11</v>
      </c>
      <c r="J116" s="11">
        <v>265</v>
      </c>
    </row>
    <row r="117" spans="1:10" ht="18" customHeight="1">
      <c r="A117" s="3" t="s">
        <v>172</v>
      </c>
      <c r="B117" s="8" t="s">
        <v>10</v>
      </c>
      <c r="C117" s="12">
        <v>228</v>
      </c>
      <c r="D117" s="10" t="s">
        <v>11</v>
      </c>
      <c r="E117" s="11">
        <v>240</v>
      </c>
      <c r="F117" s="10">
        <f t="shared" si="2"/>
        <v>0</v>
      </c>
      <c r="G117" s="3" t="s">
        <v>39</v>
      </c>
      <c r="H117" s="12">
        <v>228</v>
      </c>
      <c r="I117" s="10" t="s">
        <v>11</v>
      </c>
      <c r="J117" s="11">
        <v>240</v>
      </c>
    </row>
    <row r="118" spans="1:10" ht="18" customHeight="1">
      <c r="A118" s="3" t="s">
        <v>173</v>
      </c>
      <c r="B118" s="8" t="s">
        <v>10</v>
      </c>
      <c r="C118" s="12">
        <v>180</v>
      </c>
      <c r="D118" s="10" t="s">
        <v>11</v>
      </c>
      <c r="E118" s="11">
        <v>205</v>
      </c>
      <c r="F118" s="10">
        <f>(C118+E118)/2-(H118+J118)/2</f>
        <v>0</v>
      </c>
      <c r="G118" s="3" t="s">
        <v>39</v>
      </c>
      <c r="H118" s="12">
        <v>180</v>
      </c>
      <c r="I118" s="10" t="s">
        <v>11</v>
      </c>
      <c r="J118" s="11">
        <v>205</v>
      </c>
    </row>
    <row r="119" spans="1:10" ht="18" customHeight="1">
      <c r="A119" s="39" t="s">
        <v>166</v>
      </c>
      <c r="B119" s="8"/>
      <c r="C119" s="12"/>
      <c r="D119" s="10"/>
      <c r="E119" s="11"/>
      <c r="F119" s="10"/>
      <c r="H119" s="12"/>
      <c r="I119" s="10"/>
      <c r="J119" s="11"/>
    </row>
    <row r="120" spans="1:10" ht="18" customHeight="1">
      <c r="A120" s="3" t="s">
        <v>174</v>
      </c>
      <c r="B120" s="8" t="s">
        <v>10</v>
      </c>
      <c r="C120" s="12">
        <v>228</v>
      </c>
      <c r="D120" s="10" t="s">
        <v>11</v>
      </c>
      <c r="E120" s="11">
        <v>245</v>
      </c>
      <c r="F120" s="10">
        <f t="shared" si="2"/>
        <v>0</v>
      </c>
      <c r="G120" s="3" t="s">
        <v>39</v>
      </c>
      <c r="H120" s="12">
        <v>228</v>
      </c>
      <c r="I120" s="10" t="s">
        <v>11</v>
      </c>
      <c r="J120" s="11">
        <v>245</v>
      </c>
    </row>
    <row r="121" spans="1:10" ht="18" customHeight="1">
      <c r="A121" s="3" t="s">
        <v>175</v>
      </c>
      <c r="B121" s="8" t="s">
        <v>10</v>
      </c>
      <c r="C121" s="12">
        <v>150</v>
      </c>
      <c r="D121" s="10" t="s">
        <v>11</v>
      </c>
      <c r="E121" s="11">
        <v>198</v>
      </c>
      <c r="F121" s="10">
        <f>(C121+E121)/2-(H121+J121)/2</f>
        <v>0</v>
      </c>
      <c r="G121" s="3" t="s">
        <v>39</v>
      </c>
      <c r="H121" s="12">
        <v>150</v>
      </c>
      <c r="I121" s="10" t="s">
        <v>11</v>
      </c>
      <c r="J121" s="11">
        <v>198</v>
      </c>
    </row>
    <row r="122" spans="1:10" ht="18" customHeight="1">
      <c r="A122" s="39" t="s">
        <v>167</v>
      </c>
      <c r="B122" s="8"/>
      <c r="C122" s="12"/>
      <c r="D122" s="10"/>
      <c r="E122" s="11"/>
      <c r="F122" s="10"/>
      <c r="H122" s="12"/>
      <c r="I122" s="10"/>
      <c r="J122" s="11"/>
    </row>
    <row r="123" spans="1:10" ht="18" customHeight="1">
      <c r="A123" s="3" t="s">
        <v>174</v>
      </c>
      <c r="B123" s="8" t="s">
        <v>10</v>
      </c>
      <c r="C123" s="12">
        <v>155</v>
      </c>
      <c r="D123" s="10" t="s">
        <v>11</v>
      </c>
      <c r="E123" s="11">
        <v>175</v>
      </c>
      <c r="F123" s="10">
        <f t="shared" si="2"/>
        <v>11</v>
      </c>
      <c r="G123" s="3" t="s">
        <v>39</v>
      </c>
      <c r="H123" s="12">
        <v>140</v>
      </c>
      <c r="I123" s="10" t="s">
        <v>11</v>
      </c>
      <c r="J123" s="11">
        <v>168</v>
      </c>
    </row>
    <row r="124" spans="1:10" ht="18" customHeight="1">
      <c r="A124" s="3" t="s">
        <v>176</v>
      </c>
      <c r="B124" s="8" t="s">
        <v>10</v>
      </c>
      <c r="C124" s="12">
        <v>115</v>
      </c>
      <c r="D124" s="10" t="s">
        <v>11</v>
      </c>
      <c r="E124" s="11">
        <v>135</v>
      </c>
      <c r="F124" s="10">
        <f t="shared" si="2"/>
        <v>15</v>
      </c>
      <c r="G124" s="3" t="s">
        <v>39</v>
      </c>
      <c r="H124" s="12">
        <v>100</v>
      </c>
      <c r="I124" s="10" t="s">
        <v>11</v>
      </c>
      <c r="J124" s="11">
        <v>120</v>
      </c>
    </row>
    <row r="125" spans="1:10" ht="18" customHeight="1">
      <c r="A125" s="3" t="s">
        <v>177</v>
      </c>
      <c r="B125" s="8" t="s">
        <v>10</v>
      </c>
      <c r="C125" s="12">
        <v>75</v>
      </c>
      <c r="D125" s="10" t="s">
        <v>11</v>
      </c>
      <c r="E125" s="11">
        <v>90</v>
      </c>
      <c r="F125" s="10">
        <f>(C125+E125)/2-(H125+J125)/2</f>
        <v>7.5</v>
      </c>
      <c r="G125" s="3" t="s">
        <v>39</v>
      </c>
      <c r="H125" s="12">
        <v>60</v>
      </c>
      <c r="I125" s="10" t="s">
        <v>11</v>
      </c>
      <c r="J125" s="11">
        <v>90</v>
      </c>
    </row>
    <row r="126" spans="2:10" ht="18" customHeight="1">
      <c r="B126" s="8"/>
      <c r="C126" s="12"/>
      <c r="D126" s="10"/>
      <c r="E126" s="11"/>
      <c r="F126" s="10"/>
      <c r="H126" s="12"/>
      <c r="I126" s="10"/>
      <c r="J126" s="11"/>
    </row>
    <row r="127" spans="1:10" ht="18" customHeight="1">
      <c r="A127" s="7" t="s">
        <v>140</v>
      </c>
      <c r="B127" s="1" t="s">
        <v>6</v>
      </c>
      <c r="C127" s="1" t="s">
        <v>113</v>
      </c>
      <c r="D127" s="21"/>
      <c r="E127" s="2"/>
      <c r="F127" s="1" t="s">
        <v>12</v>
      </c>
      <c r="G127" s="2" t="s">
        <v>7</v>
      </c>
      <c r="H127" s="1" t="s">
        <v>113</v>
      </c>
      <c r="I127" s="21"/>
      <c r="J127" s="2"/>
    </row>
    <row r="128" spans="1:10" ht="18" customHeight="1">
      <c r="A128" s="3" t="s">
        <v>41</v>
      </c>
      <c r="B128" s="8" t="s">
        <v>10</v>
      </c>
      <c r="C128" s="12">
        <v>500</v>
      </c>
      <c r="D128" s="10" t="s">
        <v>11</v>
      </c>
      <c r="E128" s="11">
        <v>540</v>
      </c>
      <c r="F128" s="10">
        <f>(C128+E128)/2-(H128+J128)/2</f>
        <v>10</v>
      </c>
      <c r="G128" s="14" t="s">
        <v>39</v>
      </c>
      <c r="H128" s="12">
        <v>490</v>
      </c>
      <c r="I128" s="10" t="s">
        <v>11</v>
      </c>
      <c r="J128" s="11">
        <v>530</v>
      </c>
    </row>
    <row r="129" spans="1:10" ht="18" customHeight="1">
      <c r="A129" s="3" t="s">
        <v>40</v>
      </c>
      <c r="B129" s="8" t="s">
        <v>10</v>
      </c>
      <c r="C129" s="12">
        <v>440</v>
      </c>
      <c r="D129" s="10" t="s">
        <v>11</v>
      </c>
      <c r="E129" s="11">
        <v>458</v>
      </c>
      <c r="F129" s="10">
        <f>(C129+E129)/2-(H129+J129)/2</f>
        <v>0</v>
      </c>
      <c r="G129" s="14" t="s">
        <v>39</v>
      </c>
      <c r="H129" s="12">
        <v>440</v>
      </c>
      <c r="I129" s="10" t="s">
        <v>11</v>
      </c>
      <c r="J129" s="11">
        <v>458</v>
      </c>
    </row>
    <row r="130" spans="1:10" ht="18" customHeight="1">
      <c r="A130" s="3" t="s">
        <v>43</v>
      </c>
      <c r="B130" s="8" t="s">
        <v>10</v>
      </c>
      <c r="C130" s="12">
        <v>380</v>
      </c>
      <c r="D130" s="10" t="s">
        <v>11</v>
      </c>
      <c r="E130" s="11">
        <v>400</v>
      </c>
      <c r="F130" s="10">
        <f>(C130+E130)/2-(H130+J130)/2</f>
        <v>0</v>
      </c>
      <c r="G130" s="14" t="s">
        <v>39</v>
      </c>
      <c r="H130" s="12">
        <v>380</v>
      </c>
      <c r="I130" s="10" t="s">
        <v>11</v>
      </c>
      <c r="J130" s="11">
        <v>400</v>
      </c>
    </row>
    <row r="131" spans="1:10" ht="18" customHeight="1">
      <c r="A131" s="3" t="s">
        <v>42</v>
      </c>
      <c r="B131" s="8" t="s">
        <v>10</v>
      </c>
      <c r="C131" s="9">
        <v>260</v>
      </c>
      <c r="D131" s="10" t="s">
        <v>11</v>
      </c>
      <c r="E131" s="11">
        <v>320</v>
      </c>
      <c r="F131" s="10">
        <f>(C131+E131)/2-(H131+J131)/2</f>
        <v>0</v>
      </c>
      <c r="G131" s="14" t="s">
        <v>39</v>
      </c>
      <c r="H131" s="9">
        <v>260</v>
      </c>
      <c r="I131" s="10" t="s">
        <v>11</v>
      </c>
      <c r="J131" s="11">
        <v>320</v>
      </c>
    </row>
    <row r="132" ht="18" customHeight="1">
      <c r="G132" s="14"/>
    </row>
    <row r="133" spans="1:10" ht="18" customHeight="1">
      <c r="A133" s="7" t="s">
        <v>44</v>
      </c>
      <c r="B133" s="1" t="s">
        <v>6</v>
      </c>
      <c r="C133" s="1" t="s">
        <v>113</v>
      </c>
      <c r="D133" s="21"/>
      <c r="E133" s="2"/>
      <c r="F133" s="1" t="s">
        <v>12</v>
      </c>
      <c r="G133" s="2" t="s">
        <v>7</v>
      </c>
      <c r="H133" s="1" t="s">
        <v>113</v>
      </c>
      <c r="I133" s="21"/>
      <c r="J133" s="2"/>
    </row>
    <row r="134" spans="1:10" ht="18" customHeight="1">
      <c r="A134" s="3" t="s">
        <v>169</v>
      </c>
      <c r="B134" s="8" t="s">
        <v>10</v>
      </c>
      <c r="C134" s="27">
        <v>1125</v>
      </c>
      <c r="D134" s="10" t="s">
        <v>11</v>
      </c>
      <c r="E134" s="28">
        <v>1325</v>
      </c>
      <c r="F134" s="10">
        <f>(C134+E134)/2-(H134+J134)/2</f>
        <v>0</v>
      </c>
      <c r="G134" s="14" t="s">
        <v>39</v>
      </c>
      <c r="H134" s="27">
        <v>1125</v>
      </c>
      <c r="I134" s="10" t="s">
        <v>11</v>
      </c>
      <c r="J134" s="28">
        <v>1325</v>
      </c>
    </row>
    <row r="135" spans="1:10" ht="18" customHeight="1">
      <c r="A135" s="3" t="s">
        <v>45</v>
      </c>
      <c r="B135" s="8" t="s">
        <v>10</v>
      </c>
      <c r="C135" s="27">
        <v>1125</v>
      </c>
      <c r="D135" s="10" t="s">
        <v>11</v>
      </c>
      <c r="E135" s="28">
        <v>1325</v>
      </c>
      <c r="F135" s="10">
        <f>(C135+E135)/2-(H135+J135)/2</f>
        <v>0</v>
      </c>
      <c r="G135" s="14" t="s">
        <v>39</v>
      </c>
      <c r="H135" s="27">
        <v>1125</v>
      </c>
      <c r="I135" s="10" t="s">
        <v>11</v>
      </c>
      <c r="J135" s="28">
        <v>1325</v>
      </c>
    </row>
    <row r="136" spans="2:10" ht="18" customHeight="1">
      <c r="B136" s="8"/>
      <c r="C136" s="27"/>
      <c r="D136" s="10"/>
      <c r="E136" s="28"/>
      <c r="F136" s="10"/>
      <c r="G136" s="14"/>
      <c r="H136" s="27"/>
      <c r="I136" s="10"/>
      <c r="J136" s="28"/>
    </row>
    <row r="137" spans="1:10" ht="18" customHeight="1">
      <c r="A137" s="7" t="s">
        <v>46</v>
      </c>
      <c r="B137" s="1" t="s">
        <v>6</v>
      </c>
      <c r="C137" s="1" t="s">
        <v>113</v>
      </c>
      <c r="D137" s="21"/>
      <c r="E137" s="2"/>
      <c r="F137" s="1" t="s">
        <v>12</v>
      </c>
      <c r="G137" s="2" t="s">
        <v>7</v>
      </c>
      <c r="H137" s="1" t="s">
        <v>113</v>
      </c>
      <c r="I137" s="21"/>
      <c r="J137" s="2"/>
    </row>
    <row r="138" spans="1:10" ht="18" customHeight="1">
      <c r="A138" s="3" t="s">
        <v>48</v>
      </c>
      <c r="B138" s="8" t="s">
        <v>10</v>
      </c>
      <c r="C138" s="27">
        <v>1200</v>
      </c>
      <c r="D138" s="10" t="s">
        <v>11</v>
      </c>
      <c r="E138" s="28">
        <v>1300</v>
      </c>
      <c r="F138" s="10">
        <f>(C138+E138)/2-(H138+J138)/2</f>
        <v>0</v>
      </c>
      <c r="G138" s="14" t="s">
        <v>39</v>
      </c>
      <c r="H138" s="27">
        <v>1200</v>
      </c>
      <c r="I138" s="10" t="s">
        <v>11</v>
      </c>
      <c r="J138" s="28">
        <v>1300</v>
      </c>
    </row>
    <row r="139" spans="1:10" ht="18" customHeight="1">
      <c r="A139" s="3" t="s">
        <v>47</v>
      </c>
      <c r="B139" s="8" t="s">
        <v>10</v>
      </c>
      <c r="C139" s="27">
        <v>1200</v>
      </c>
      <c r="D139" s="10" t="s">
        <v>11</v>
      </c>
      <c r="E139" s="28">
        <v>1450</v>
      </c>
      <c r="F139" s="10">
        <f>(C139+E139)/2-(H139+J139)/2</f>
        <v>0</v>
      </c>
      <c r="G139" s="14" t="s">
        <v>39</v>
      </c>
      <c r="H139" s="27">
        <v>1200</v>
      </c>
      <c r="I139" s="10" t="s">
        <v>11</v>
      </c>
      <c r="J139" s="28">
        <v>1450</v>
      </c>
    </row>
    <row r="140" spans="1:10" ht="18" customHeight="1">
      <c r="A140" s="3" t="s">
        <v>49</v>
      </c>
      <c r="B140" s="8" t="s">
        <v>10</v>
      </c>
      <c r="C140" s="27">
        <v>1500</v>
      </c>
      <c r="D140" s="10" t="s">
        <v>11</v>
      </c>
      <c r="E140" s="28">
        <v>1750</v>
      </c>
      <c r="F140" s="10">
        <f>(C140+E140)/2-(H140+J140)/2</f>
        <v>0</v>
      </c>
      <c r="G140" s="14" t="s">
        <v>39</v>
      </c>
      <c r="H140" s="27">
        <v>1500</v>
      </c>
      <c r="I140" s="10" t="s">
        <v>11</v>
      </c>
      <c r="J140" s="28">
        <v>1750</v>
      </c>
    </row>
    <row r="141" spans="2:10" ht="18" customHeight="1">
      <c r="B141" s="8"/>
      <c r="C141" s="27"/>
      <c r="D141" s="10"/>
      <c r="E141" s="28"/>
      <c r="F141" s="10"/>
      <c r="G141" s="14"/>
      <c r="H141" s="27"/>
      <c r="I141" s="10"/>
      <c r="J141" s="28"/>
    </row>
    <row r="142" spans="2:10" ht="18" customHeight="1">
      <c r="B142" s="8"/>
      <c r="C142" s="27"/>
      <c r="D142" s="10"/>
      <c r="E142" s="28"/>
      <c r="F142" s="10"/>
      <c r="G142" s="14"/>
      <c r="H142" s="27"/>
      <c r="I142" s="10"/>
      <c r="J142" s="28"/>
    </row>
    <row r="143" spans="2:10" ht="18" customHeight="1">
      <c r="B143" s="8"/>
      <c r="C143" s="27"/>
      <c r="D143" s="10"/>
      <c r="E143" s="28"/>
      <c r="F143" s="10"/>
      <c r="G143" s="14"/>
      <c r="H143" s="27"/>
      <c r="I143" s="10"/>
      <c r="J143" s="28"/>
    </row>
    <row r="144" spans="2:10" ht="18" customHeight="1">
      <c r="B144" s="8"/>
      <c r="C144" s="27"/>
      <c r="D144" s="10"/>
      <c r="E144" s="28"/>
      <c r="F144" s="10"/>
      <c r="G144" s="14"/>
      <c r="H144" s="27"/>
      <c r="I144" s="10"/>
      <c r="J144" s="28"/>
    </row>
    <row r="145" spans="1:10" ht="16.5" customHeight="1">
      <c r="A145" s="7" t="s">
        <v>124</v>
      </c>
      <c r="B145" s="1" t="s">
        <v>6</v>
      </c>
      <c r="C145" s="1" t="s">
        <v>114</v>
      </c>
      <c r="D145" s="21"/>
      <c r="E145" s="2"/>
      <c r="F145" s="1" t="s">
        <v>12</v>
      </c>
      <c r="G145" s="2" t="s">
        <v>7</v>
      </c>
      <c r="H145" s="1" t="s">
        <v>114</v>
      </c>
      <c r="I145" s="21"/>
      <c r="J145" s="2"/>
    </row>
    <row r="146" spans="1:10" ht="16.5" customHeight="1">
      <c r="A146" s="3" t="s">
        <v>198</v>
      </c>
      <c r="B146" s="8" t="s">
        <v>10</v>
      </c>
      <c r="C146" s="12">
        <v>2.7</v>
      </c>
      <c r="D146" s="10" t="s">
        <v>11</v>
      </c>
      <c r="E146" s="11">
        <v>2.7</v>
      </c>
      <c r="F146" s="10">
        <f>(C146+E146)/2-(H146+J146)/2</f>
        <v>0</v>
      </c>
      <c r="G146" s="3" t="s">
        <v>39</v>
      </c>
      <c r="H146" s="12">
        <v>2.7</v>
      </c>
      <c r="I146" s="10" t="s">
        <v>11</v>
      </c>
      <c r="J146" s="11">
        <v>2.7</v>
      </c>
    </row>
    <row r="147" spans="1:10" ht="16.5" customHeight="1">
      <c r="A147" s="3" t="s">
        <v>101</v>
      </c>
      <c r="B147" s="8" t="s">
        <v>10</v>
      </c>
      <c r="C147" s="12">
        <v>3</v>
      </c>
      <c r="D147" s="10" t="s">
        <v>11</v>
      </c>
      <c r="E147" s="11">
        <v>3.4</v>
      </c>
      <c r="F147" s="10">
        <f aca="true" t="shared" si="3" ref="F147:F153">(C147+E147)/2-(H147+J147)/2</f>
        <v>0</v>
      </c>
      <c r="G147" s="3" t="s">
        <v>39</v>
      </c>
      <c r="H147" s="12">
        <v>3</v>
      </c>
      <c r="I147" s="10" t="s">
        <v>11</v>
      </c>
      <c r="J147" s="11">
        <v>3.4</v>
      </c>
    </row>
    <row r="148" spans="1:10" ht="16.5" customHeight="1">
      <c r="A148" s="3" t="s">
        <v>50</v>
      </c>
      <c r="B148" s="8" t="s">
        <v>10</v>
      </c>
      <c r="C148" s="12">
        <v>2.5</v>
      </c>
      <c r="D148" s="10" t="s">
        <v>11</v>
      </c>
      <c r="E148" s="11">
        <v>3</v>
      </c>
      <c r="F148" s="10">
        <f t="shared" si="3"/>
        <v>0</v>
      </c>
      <c r="G148" s="3" t="s">
        <v>39</v>
      </c>
      <c r="H148" s="12">
        <v>2.5</v>
      </c>
      <c r="I148" s="10" t="s">
        <v>11</v>
      </c>
      <c r="J148" s="11">
        <v>3</v>
      </c>
    </row>
    <row r="149" spans="1:10" ht="16.5" customHeight="1">
      <c r="A149" s="3" t="s">
        <v>51</v>
      </c>
      <c r="B149" s="8" t="s">
        <v>10</v>
      </c>
      <c r="C149" s="12">
        <v>2.2</v>
      </c>
      <c r="D149" s="10" t="s">
        <v>11</v>
      </c>
      <c r="E149" s="11">
        <v>2.4</v>
      </c>
      <c r="F149" s="10">
        <f t="shared" si="3"/>
        <v>0</v>
      </c>
      <c r="G149" s="3" t="s">
        <v>39</v>
      </c>
      <c r="H149" s="12">
        <v>2.2</v>
      </c>
      <c r="I149" s="10" t="s">
        <v>11</v>
      </c>
      <c r="J149" s="11">
        <v>2.4</v>
      </c>
    </row>
    <row r="150" spans="1:10" ht="16.5" customHeight="1">
      <c r="A150" s="3" t="s">
        <v>52</v>
      </c>
      <c r="B150" s="8" t="s">
        <v>10</v>
      </c>
      <c r="C150" s="12">
        <v>1.8</v>
      </c>
      <c r="D150" s="10" t="s">
        <v>11</v>
      </c>
      <c r="E150" s="11">
        <v>2.1</v>
      </c>
      <c r="F150" s="10">
        <f t="shared" si="3"/>
        <v>0</v>
      </c>
      <c r="G150" s="3" t="s">
        <v>39</v>
      </c>
      <c r="H150" s="12">
        <v>1.8</v>
      </c>
      <c r="I150" s="10" t="s">
        <v>11</v>
      </c>
      <c r="J150" s="11">
        <v>2.1</v>
      </c>
    </row>
    <row r="151" spans="1:10" ht="16.5" customHeight="1">
      <c r="A151" s="3" t="s">
        <v>53</v>
      </c>
      <c r="B151" s="8" t="s">
        <v>10</v>
      </c>
      <c r="C151" s="12">
        <v>1.8</v>
      </c>
      <c r="D151" s="10" t="s">
        <v>11</v>
      </c>
      <c r="E151" s="11">
        <v>1.8</v>
      </c>
      <c r="F151" s="10">
        <f t="shared" si="3"/>
        <v>0</v>
      </c>
      <c r="G151" s="3" t="s">
        <v>39</v>
      </c>
      <c r="H151" s="12">
        <v>1.8</v>
      </c>
      <c r="I151" s="10" t="s">
        <v>11</v>
      </c>
      <c r="J151" s="11">
        <v>1.8</v>
      </c>
    </row>
    <row r="152" spans="1:10" ht="16.5" customHeight="1">
      <c r="A152" s="3" t="s">
        <v>54</v>
      </c>
      <c r="B152" s="8" t="s">
        <v>10</v>
      </c>
      <c r="C152" s="27">
        <v>12.01</v>
      </c>
      <c r="D152" s="10" t="s">
        <v>11</v>
      </c>
      <c r="E152" s="28">
        <v>12.03</v>
      </c>
      <c r="F152" s="10">
        <f t="shared" si="3"/>
        <v>0</v>
      </c>
      <c r="G152" s="3" t="s">
        <v>39</v>
      </c>
      <c r="H152" s="27">
        <v>12.01</v>
      </c>
      <c r="I152" s="10" t="s">
        <v>11</v>
      </c>
      <c r="J152" s="28">
        <v>12.03</v>
      </c>
    </row>
    <row r="153" spans="1:10" ht="16.5" customHeight="1">
      <c r="A153" s="3" t="s">
        <v>55</v>
      </c>
      <c r="B153" s="8" t="s">
        <v>10</v>
      </c>
      <c r="C153" s="12">
        <v>6</v>
      </c>
      <c r="D153" s="10" t="s">
        <v>11</v>
      </c>
      <c r="E153" s="28">
        <v>6.02</v>
      </c>
      <c r="F153" s="10">
        <f t="shared" si="3"/>
        <v>0</v>
      </c>
      <c r="G153" s="3" t="s">
        <v>39</v>
      </c>
      <c r="H153" s="12">
        <v>6</v>
      </c>
      <c r="I153" s="10" t="s">
        <v>11</v>
      </c>
      <c r="J153" s="28">
        <v>6.02</v>
      </c>
    </row>
    <row r="154" ht="16.5" customHeight="1"/>
    <row r="155" spans="1:10" ht="16.5" customHeight="1">
      <c r="A155" s="7" t="s">
        <v>62</v>
      </c>
      <c r="B155" s="1" t="s">
        <v>6</v>
      </c>
      <c r="C155" s="1" t="s">
        <v>136</v>
      </c>
      <c r="D155" s="21"/>
      <c r="E155" s="2"/>
      <c r="F155" s="1" t="s">
        <v>12</v>
      </c>
      <c r="G155" s="2" t="s">
        <v>7</v>
      </c>
      <c r="H155" s="1" t="s">
        <v>136</v>
      </c>
      <c r="I155" s="21"/>
      <c r="J155" s="2"/>
    </row>
    <row r="156" spans="1:10" ht="16.5" customHeight="1">
      <c r="A156" s="3" t="s">
        <v>157</v>
      </c>
      <c r="B156" s="8" t="s">
        <v>10</v>
      </c>
      <c r="C156" s="40">
        <v>0.301</v>
      </c>
      <c r="D156" s="10" t="s">
        <v>11</v>
      </c>
      <c r="E156" s="41">
        <v>0.3018</v>
      </c>
      <c r="F156" s="10">
        <f>(C156+E156)/2-(H156+J156)/2</f>
        <v>-0.006750000000000034</v>
      </c>
      <c r="G156" s="3" t="s">
        <v>39</v>
      </c>
      <c r="H156" s="40">
        <v>0.308</v>
      </c>
      <c r="I156" s="10" t="s">
        <v>11</v>
      </c>
      <c r="J156" s="41">
        <v>0.3083</v>
      </c>
    </row>
    <row r="157" spans="1:10" ht="16.5" customHeight="1">
      <c r="A157" s="3" t="s">
        <v>156</v>
      </c>
      <c r="B157" s="8" t="s">
        <v>10</v>
      </c>
      <c r="C157" s="37">
        <v>0.886</v>
      </c>
      <c r="D157" s="10" t="s">
        <v>11</v>
      </c>
      <c r="E157" s="38">
        <v>0.949</v>
      </c>
      <c r="F157" s="10">
        <f>(C157+E157)/2-(H157+J157)/2</f>
        <v>0</v>
      </c>
      <c r="G157" s="3" t="s">
        <v>39</v>
      </c>
      <c r="H157" s="37">
        <v>0.886</v>
      </c>
      <c r="I157" s="10" t="s">
        <v>11</v>
      </c>
      <c r="J157" s="38">
        <v>0.949</v>
      </c>
    </row>
    <row r="158" spans="1:10" ht="16.5" customHeight="1">
      <c r="A158" s="3" t="s">
        <v>154</v>
      </c>
      <c r="B158" s="8" t="s">
        <v>10</v>
      </c>
      <c r="C158" s="12">
        <v>0.18</v>
      </c>
      <c r="D158" s="10" t="s">
        <v>11</v>
      </c>
      <c r="E158" s="11">
        <v>0.18</v>
      </c>
      <c r="F158" s="10">
        <f>(C158+E158)/2-(H158+J158)/2</f>
        <v>0</v>
      </c>
      <c r="G158" s="3" t="s">
        <v>39</v>
      </c>
      <c r="H158" s="12">
        <v>0.18</v>
      </c>
      <c r="I158" s="10" t="s">
        <v>11</v>
      </c>
      <c r="J158" s="11">
        <v>0.18</v>
      </c>
    </row>
    <row r="159" spans="1:10" ht="16.5" customHeight="1">
      <c r="A159" s="3" t="s">
        <v>155</v>
      </c>
      <c r="B159" s="8" t="s">
        <v>10</v>
      </c>
      <c r="C159" s="12">
        <v>0.15</v>
      </c>
      <c r="D159" s="10" t="s">
        <v>11</v>
      </c>
      <c r="E159" s="11">
        <v>0.15</v>
      </c>
      <c r="F159" s="10">
        <f>(C159+E159)/2-(H159+J159)/2</f>
        <v>0</v>
      </c>
      <c r="G159" s="3" t="s">
        <v>39</v>
      </c>
      <c r="H159" s="12">
        <v>0.15</v>
      </c>
      <c r="I159" s="10" t="s">
        <v>11</v>
      </c>
      <c r="J159" s="11">
        <v>0.15</v>
      </c>
    </row>
    <row r="160" spans="2:10" ht="16.5" customHeight="1">
      <c r="B160" s="8"/>
      <c r="D160" s="10"/>
      <c r="E160" s="14"/>
      <c r="F160" s="10"/>
      <c r="I160" s="10"/>
      <c r="J160" s="14"/>
    </row>
    <row r="161" spans="1:10" ht="16.5" customHeight="1">
      <c r="A161" s="15" t="s">
        <v>125</v>
      </c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6.5" customHeight="1">
      <c r="A162" s="17" t="s">
        <v>63</v>
      </c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6.5" customHeight="1">
      <c r="A163" s="13"/>
      <c r="B163" s="23"/>
      <c r="C163" s="23"/>
      <c r="D163" s="23"/>
      <c r="E163" s="23"/>
      <c r="F163" s="23"/>
      <c r="H163" s="23"/>
      <c r="I163" s="23"/>
      <c r="J163" s="23"/>
    </row>
    <row r="164" ht="16.5" customHeight="1">
      <c r="A164" s="7" t="s">
        <v>64</v>
      </c>
    </row>
    <row r="165" spans="1:10" ht="16.5" customHeight="1">
      <c r="A165" s="7" t="s">
        <v>107</v>
      </c>
      <c r="B165" s="1"/>
      <c r="C165" s="1" t="s">
        <v>114</v>
      </c>
      <c r="D165" s="21"/>
      <c r="E165" s="2"/>
      <c r="F165" s="1" t="s">
        <v>12</v>
      </c>
      <c r="G165" s="1"/>
      <c r="H165" s="1" t="s">
        <v>114</v>
      </c>
      <c r="I165" s="21"/>
      <c r="J165" s="2"/>
    </row>
    <row r="166" spans="1:12" ht="16.5" customHeight="1">
      <c r="A166" s="3" t="s">
        <v>65</v>
      </c>
      <c r="C166" s="12">
        <v>3.73</v>
      </c>
      <c r="D166" s="10" t="s">
        <v>11</v>
      </c>
      <c r="E166" s="11">
        <v>3.86</v>
      </c>
      <c r="F166" s="10">
        <f>(C166+E166)/2-(H166+J166)/2</f>
        <v>0.029999999999999805</v>
      </c>
      <c r="G166" s="11"/>
      <c r="H166" s="12">
        <v>3.7</v>
      </c>
      <c r="I166" s="10" t="s">
        <v>11</v>
      </c>
      <c r="J166" s="11">
        <v>3.83</v>
      </c>
      <c r="K166" s="12"/>
      <c r="L166" s="12"/>
    </row>
    <row r="167" spans="1:12" ht="16.5" customHeight="1">
      <c r="A167" s="3" t="s">
        <v>66</v>
      </c>
      <c r="C167" s="12">
        <v>3.54</v>
      </c>
      <c r="D167" s="10" t="s">
        <v>11</v>
      </c>
      <c r="E167" s="11">
        <v>3.64</v>
      </c>
      <c r="F167" s="10">
        <f>(C167+E167)/2-(H167+J167)/2</f>
        <v>0.03000000000000025</v>
      </c>
      <c r="G167" s="11"/>
      <c r="H167" s="12">
        <v>3.51</v>
      </c>
      <c r="I167" s="10" t="s">
        <v>11</v>
      </c>
      <c r="J167" s="11">
        <v>3.61</v>
      </c>
      <c r="K167" s="12"/>
      <c r="L167" s="12"/>
    </row>
    <row r="168" spans="1:12" ht="16.5" customHeight="1">
      <c r="A168" s="3" t="s">
        <v>67</v>
      </c>
      <c r="C168" s="12">
        <v>3.34</v>
      </c>
      <c r="D168" s="10" t="s">
        <v>11</v>
      </c>
      <c r="E168" s="11">
        <v>3.47</v>
      </c>
      <c r="F168" s="10">
        <f>(C168+E168)/2-(H168+J168)/2</f>
        <v>0.03000000000000025</v>
      </c>
      <c r="G168" s="11"/>
      <c r="H168" s="12">
        <v>3.31</v>
      </c>
      <c r="I168" s="10" t="s">
        <v>11</v>
      </c>
      <c r="J168" s="11">
        <v>3.44</v>
      </c>
      <c r="K168" s="12"/>
      <c r="L168" s="12"/>
    </row>
    <row r="169" spans="1:12" ht="16.5" customHeight="1">
      <c r="A169" s="3" t="s">
        <v>68</v>
      </c>
      <c r="C169" s="12">
        <v>3.24</v>
      </c>
      <c r="D169" s="10" t="s">
        <v>11</v>
      </c>
      <c r="E169" s="11">
        <v>3.31</v>
      </c>
      <c r="F169" s="10">
        <f>(C169+E169)/2-(H169+J169)/2</f>
        <v>0.03000000000000025</v>
      </c>
      <c r="G169" s="11"/>
      <c r="H169" s="12">
        <v>3.21</v>
      </c>
      <c r="I169" s="10" t="s">
        <v>11</v>
      </c>
      <c r="J169" s="11">
        <v>3.28</v>
      </c>
      <c r="K169" s="12"/>
      <c r="L169" s="12"/>
    </row>
    <row r="170" spans="1:12" ht="16.5" customHeight="1">
      <c r="A170" s="3" t="s">
        <v>69</v>
      </c>
      <c r="C170" s="12">
        <v>2.96</v>
      </c>
      <c r="D170" s="10" t="s">
        <v>11</v>
      </c>
      <c r="E170" s="11">
        <v>3.02</v>
      </c>
      <c r="F170" s="10">
        <f>(C170+E170)/2-(H170+J170)/2</f>
        <v>0.03000000000000025</v>
      </c>
      <c r="G170" s="11"/>
      <c r="H170" s="12">
        <v>2.93</v>
      </c>
      <c r="I170" s="10" t="s">
        <v>11</v>
      </c>
      <c r="J170" s="11">
        <v>2.99</v>
      </c>
      <c r="K170" s="12"/>
      <c r="L170" s="12"/>
    </row>
    <row r="171" spans="3:10" ht="16.5" customHeight="1">
      <c r="C171" s="12"/>
      <c r="D171" s="10"/>
      <c r="E171" s="11"/>
      <c r="F171" s="10"/>
      <c r="G171" s="11"/>
      <c r="H171" s="12"/>
      <c r="I171" s="10"/>
      <c r="J171" s="11"/>
    </row>
    <row r="172" spans="1:10" ht="16.5" customHeight="1">
      <c r="A172" s="7" t="s">
        <v>108</v>
      </c>
      <c r="B172" s="1"/>
      <c r="C172" s="1"/>
      <c r="D172" s="21"/>
      <c r="E172" s="2"/>
      <c r="F172" s="1" t="s">
        <v>12</v>
      </c>
      <c r="G172" s="1"/>
      <c r="H172" s="1"/>
      <c r="I172" s="21"/>
      <c r="J172" s="2"/>
    </row>
    <row r="173" spans="1:12" ht="16.5" customHeight="1">
      <c r="A173" s="3" t="s">
        <v>65</v>
      </c>
      <c r="C173" s="12">
        <v>3.63</v>
      </c>
      <c r="D173" s="10" t="s">
        <v>11</v>
      </c>
      <c r="E173" s="11">
        <v>3.73</v>
      </c>
      <c r="F173" s="10">
        <f>(C173+E173)/2-(H173+J173)/2</f>
        <v>0.02999999999999936</v>
      </c>
      <c r="G173" s="11"/>
      <c r="H173" s="12">
        <v>3.6</v>
      </c>
      <c r="I173" s="10" t="s">
        <v>11</v>
      </c>
      <c r="J173" s="11">
        <v>3.7</v>
      </c>
      <c r="K173" s="12"/>
      <c r="L173" s="12"/>
    </row>
    <row r="174" spans="1:12" ht="16.5" customHeight="1">
      <c r="A174" s="3" t="s">
        <v>66</v>
      </c>
      <c r="C174" s="12">
        <v>3.44</v>
      </c>
      <c r="D174" s="10" t="s">
        <v>11</v>
      </c>
      <c r="E174" s="11">
        <v>3.55</v>
      </c>
      <c r="F174" s="10">
        <f>(C174+E174)/2-(H174+J174)/2</f>
        <v>0.03000000000000025</v>
      </c>
      <c r="G174" s="11"/>
      <c r="H174" s="12">
        <v>3.41</v>
      </c>
      <c r="I174" s="10" t="s">
        <v>11</v>
      </c>
      <c r="J174" s="11">
        <v>3.52</v>
      </c>
      <c r="K174" s="12"/>
      <c r="L174" s="12"/>
    </row>
    <row r="175" spans="1:12" ht="16.5" customHeight="1">
      <c r="A175" s="3" t="s">
        <v>67</v>
      </c>
      <c r="C175" s="12">
        <v>3.24</v>
      </c>
      <c r="D175" s="10" t="s">
        <v>11</v>
      </c>
      <c r="E175" s="11">
        <v>3.33</v>
      </c>
      <c r="F175" s="10">
        <f>(C175+E175)/2-(H175+J175)/2</f>
        <v>0.03000000000000025</v>
      </c>
      <c r="G175" s="11"/>
      <c r="H175" s="12">
        <v>3.21</v>
      </c>
      <c r="I175" s="10" t="s">
        <v>11</v>
      </c>
      <c r="J175" s="11">
        <v>3.3</v>
      </c>
      <c r="K175" s="12"/>
      <c r="L175" s="12"/>
    </row>
    <row r="176" spans="1:12" ht="16.5" customHeight="1">
      <c r="A176" s="3" t="s">
        <v>68</v>
      </c>
      <c r="C176" s="12">
        <v>3.14</v>
      </c>
      <c r="D176" s="10" t="s">
        <v>11</v>
      </c>
      <c r="E176" s="11">
        <v>3.22</v>
      </c>
      <c r="F176" s="10">
        <f>(C176+E176)/2-(H176+J176)/2</f>
        <v>0.03000000000000025</v>
      </c>
      <c r="G176" s="11"/>
      <c r="H176" s="12">
        <v>3.11</v>
      </c>
      <c r="I176" s="10" t="s">
        <v>11</v>
      </c>
      <c r="J176" s="11">
        <v>3.19</v>
      </c>
      <c r="K176" s="12"/>
      <c r="L176" s="12"/>
    </row>
    <row r="177" spans="1:12" ht="16.5" customHeight="1">
      <c r="A177" s="3" t="s">
        <v>69</v>
      </c>
      <c r="C177" s="12">
        <v>2.89</v>
      </c>
      <c r="D177" s="10" t="s">
        <v>11</v>
      </c>
      <c r="E177" s="11">
        <v>2.92</v>
      </c>
      <c r="F177" s="10">
        <f>(C177+E177)/2-(H177+J177)/2</f>
        <v>0.03000000000000025</v>
      </c>
      <c r="G177" s="11"/>
      <c r="H177" s="12">
        <v>2.86</v>
      </c>
      <c r="I177" s="10" t="s">
        <v>11</v>
      </c>
      <c r="J177" s="11">
        <v>2.89</v>
      </c>
      <c r="K177" s="12"/>
      <c r="L177" s="12"/>
    </row>
    <row r="178" spans="1:8" ht="16.5" customHeight="1">
      <c r="A178" s="7" t="s">
        <v>122</v>
      </c>
      <c r="C178" s="25">
        <v>51134</v>
      </c>
      <c r="F178" s="20">
        <f>C178-H178</f>
        <v>14178</v>
      </c>
      <c r="G178" s="14"/>
      <c r="H178" s="25">
        <v>36956</v>
      </c>
    </row>
    <row r="179" spans="1:8" ht="16.5" customHeight="1">
      <c r="A179" s="7"/>
      <c r="C179" s="25"/>
      <c r="F179" s="20"/>
      <c r="G179" s="14"/>
      <c r="H179" s="25"/>
    </row>
    <row r="180" spans="1:10" ht="16.5" customHeight="1">
      <c r="A180" s="7" t="s">
        <v>109</v>
      </c>
      <c r="B180" s="1"/>
      <c r="C180" s="1"/>
      <c r="D180" s="21"/>
      <c r="E180" s="2"/>
      <c r="F180" s="1" t="s">
        <v>12</v>
      </c>
      <c r="G180" s="1"/>
      <c r="H180" s="1"/>
      <c r="I180" s="21"/>
      <c r="J180" s="2"/>
    </row>
    <row r="181" spans="1:12" ht="16.5" customHeight="1">
      <c r="A181" s="3" t="s">
        <v>65</v>
      </c>
      <c r="C181" s="12">
        <v>3.53</v>
      </c>
      <c r="D181" s="10" t="s">
        <v>11</v>
      </c>
      <c r="E181" s="11">
        <v>3.63</v>
      </c>
      <c r="F181" s="10">
        <f>(C181+E181)/2-(H181+J181)/2</f>
        <v>0.03000000000000025</v>
      </c>
      <c r="G181" s="11"/>
      <c r="H181" s="12">
        <v>3.5</v>
      </c>
      <c r="I181" s="10" t="s">
        <v>11</v>
      </c>
      <c r="J181" s="11">
        <v>3.6</v>
      </c>
      <c r="K181" s="12"/>
      <c r="L181" s="12"/>
    </row>
    <row r="182" spans="1:12" ht="16.5" customHeight="1">
      <c r="A182" s="3" t="s">
        <v>66</v>
      </c>
      <c r="C182" s="12">
        <v>3.39</v>
      </c>
      <c r="D182" s="10" t="s">
        <v>11</v>
      </c>
      <c r="E182" s="11">
        <v>3.52</v>
      </c>
      <c r="F182" s="10">
        <f>(C182+E182)/2-(H182+J182)/2</f>
        <v>0.03000000000000025</v>
      </c>
      <c r="G182" s="11"/>
      <c r="H182" s="12">
        <v>3.36</v>
      </c>
      <c r="I182" s="10" t="s">
        <v>11</v>
      </c>
      <c r="J182" s="11">
        <v>3.49</v>
      </c>
      <c r="K182" s="12"/>
      <c r="L182" s="12"/>
    </row>
    <row r="183" spans="1:12" ht="16.5" customHeight="1">
      <c r="A183" s="3" t="s">
        <v>67</v>
      </c>
      <c r="C183" s="12">
        <v>3.22</v>
      </c>
      <c r="D183" s="10" t="s">
        <v>11</v>
      </c>
      <c r="E183" s="11">
        <v>3.35</v>
      </c>
      <c r="F183" s="10">
        <f>(C183+E183)/2-(H183+J183)/2</f>
        <v>0.03000000000000025</v>
      </c>
      <c r="G183" s="11"/>
      <c r="H183" s="12">
        <v>3.19</v>
      </c>
      <c r="I183" s="10" t="s">
        <v>11</v>
      </c>
      <c r="J183" s="11">
        <v>3.32</v>
      </c>
      <c r="K183" s="12"/>
      <c r="L183" s="12"/>
    </row>
    <row r="184" spans="1:12" ht="16.5" customHeight="1">
      <c r="A184" s="3" t="s">
        <v>68</v>
      </c>
      <c r="C184" s="12">
        <v>2.98</v>
      </c>
      <c r="D184" s="10" t="s">
        <v>11</v>
      </c>
      <c r="E184" s="11">
        <v>3.07</v>
      </c>
      <c r="F184" s="10">
        <f>(C184+E184)/2-(H184+J184)/2</f>
        <v>0.029999999999999805</v>
      </c>
      <c r="G184" s="11"/>
      <c r="H184" s="12">
        <v>2.95</v>
      </c>
      <c r="I184" s="10" t="s">
        <v>11</v>
      </c>
      <c r="J184" s="11">
        <v>3.04</v>
      </c>
      <c r="K184" s="12"/>
      <c r="L184" s="12"/>
    </row>
    <row r="185" spans="1:12" ht="16.5" customHeight="1">
      <c r="A185" s="3" t="s">
        <v>69</v>
      </c>
      <c r="C185" s="12">
        <v>2.73</v>
      </c>
      <c r="D185" s="10" t="s">
        <v>11</v>
      </c>
      <c r="E185" s="11">
        <v>2.87</v>
      </c>
      <c r="F185" s="10">
        <f>(C185+E185)/2-(H185+J185)/2</f>
        <v>0.029999999999999805</v>
      </c>
      <c r="G185" s="11"/>
      <c r="H185" s="12">
        <v>2.7</v>
      </c>
      <c r="I185" s="10" t="s">
        <v>11</v>
      </c>
      <c r="J185" s="11">
        <v>2.84</v>
      </c>
      <c r="K185" s="12"/>
      <c r="L185" s="12"/>
    </row>
    <row r="187" spans="1:10" ht="16.5" customHeight="1">
      <c r="A187" s="7" t="s">
        <v>130</v>
      </c>
      <c r="B187" s="1"/>
      <c r="C187" s="1"/>
      <c r="D187" s="21"/>
      <c r="E187" s="2"/>
      <c r="F187" s="1" t="s">
        <v>12</v>
      </c>
      <c r="G187" s="1"/>
      <c r="H187" s="1"/>
      <c r="I187" s="21"/>
      <c r="J187" s="2"/>
    </row>
    <row r="188" spans="1:12" ht="18" customHeight="1">
      <c r="A188" s="3" t="s">
        <v>65</v>
      </c>
      <c r="C188" s="12">
        <v>3.43</v>
      </c>
      <c r="D188" s="10" t="s">
        <v>11</v>
      </c>
      <c r="E188" s="11">
        <v>3.6</v>
      </c>
      <c r="F188" s="10">
        <f>(C188+E188)/2-(H188+J188)/2</f>
        <v>0.03000000000000025</v>
      </c>
      <c r="G188" s="11"/>
      <c r="H188" s="12">
        <v>3.4</v>
      </c>
      <c r="I188" s="10" t="s">
        <v>11</v>
      </c>
      <c r="J188" s="11">
        <v>3.57</v>
      </c>
      <c r="K188" s="12"/>
      <c r="L188" s="12"/>
    </row>
    <row r="189" spans="1:12" ht="18" customHeight="1">
      <c r="A189" s="3" t="s">
        <v>66</v>
      </c>
      <c r="C189" s="12">
        <v>3.34</v>
      </c>
      <c r="D189" s="10" t="s">
        <v>11</v>
      </c>
      <c r="E189" s="11">
        <v>3.36</v>
      </c>
      <c r="F189" s="10">
        <f>(C189+E189)/2-(H189+J189)/2</f>
        <v>0.02999999999999936</v>
      </c>
      <c r="G189" s="11"/>
      <c r="H189" s="12">
        <v>3.31</v>
      </c>
      <c r="I189" s="10" t="s">
        <v>11</v>
      </c>
      <c r="J189" s="11">
        <v>3.33</v>
      </c>
      <c r="K189" s="12"/>
      <c r="L189" s="12"/>
    </row>
    <row r="190" spans="1:12" ht="18" customHeight="1">
      <c r="A190" s="3" t="s">
        <v>67</v>
      </c>
      <c r="C190" s="12">
        <v>3.12</v>
      </c>
      <c r="D190" s="10" t="s">
        <v>11</v>
      </c>
      <c r="E190" s="11">
        <v>3.25</v>
      </c>
      <c r="F190" s="10">
        <f>(C190+E190)/2-(H190+J190)/2</f>
        <v>0.029999999999999805</v>
      </c>
      <c r="G190" s="11"/>
      <c r="H190" s="12">
        <v>3.09</v>
      </c>
      <c r="I190" s="10" t="s">
        <v>11</v>
      </c>
      <c r="J190" s="11">
        <v>3.22</v>
      </c>
      <c r="K190" s="12"/>
      <c r="L190" s="12"/>
    </row>
    <row r="191" spans="1:12" ht="18" customHeight="1">
      <c r="A191" s="3" t="s">
        <v>68</v>
      </c>
      <c r="C191" s="12">
        <v>2.95</v>
      </c>
      <c r="D191" s="10" t="s">
        <v>11</v>
      </c>
      <c r="E191" s="11">
        <v>2.97</v>
      </c>
      <c r="F191" s="10">
        <f>(C191+E191)/2-(H191+J191)/2</f>
        <v>0.03000000000000025</v>
      </c>
      <c r="G191" s="11"/>
      <c r="H191" s="12">
        <v>2.92</v>
      </c>
      <c r="I191" s="10" t="s">
        <v>11</v>
      </c>
      <c r="J191" s="11">
        <v>2.94</v>
      </c>
      <c r="K191" s="12"/>
      <c r="L191" s="12"/>
    </row>
    <row r="192" spans="1:12" ht="18" customHeight="1">
      <c r="A192" s="3" t="s">
        <v>69</v>
      </c>
      <c r="C192" s="12">
        <v>2.61</v>
      </c>
      <c r="D192" s="10" t="s">
        <v>11</v>
      </c>
      <c r="E192" s="11">
        <v>2.7</v>
      </c>
      <c r="F192" s="10">
        <f>(C192+E192)/2-(H192+J192)/2</f>
        <v>0.03000000000000025</v>
      </c>
      <c r="G192" s="11"/>
      <c r="H192" s="12">
        <v>2.58</v>
      </c>
      <c r="I192" s="10" t="s">
        <v>11</v>
      </c>
      <c r="J192" s="11">
        <v>2.67</v>
      </c>
      <c r="K192" s="12"/>
      <c r="L192" s="12"/>
    </row>
    <row r="193" spans="1:10" ht="18" customHeight="1">
      <c r="A193" s="7" t="s">
        <v>122</v>
      </c>
      <c r="C193" s="24">
        <v>77991</v>
      </c>
      <c r="D193" s="20"/>
      <c r="E193" s="20"/>
      <c r="F193" s="20">
        <f>C193-H193</f>
        <v>8269</v>
      </c>
      <c r="G193" s="14"/>
      <c r="H193" s="24">
        <v>69722</v>
      </c>
      <c r="I193" s="20"/>
      <c r="J193" s="20"/>
    </row>
    <row r="194" spans="1:10" ht="18" customHeight="1">
      <c r="A194" s="7"/>
      <c r="C194" s="24"/>
      <c r="D194" s="20"/>
      <c r="E194" s="20"/>
      <c r="F194" s="20"/>
      <c r="G194" s="14"/>
      <c r="H194" s="24"/>
      <c r="I194" s="20"/>
      <c r="J194" s="20"/>
    </row>
    <row r="195" spans="1:10" ht="18" customHeight="1">
      <c r="A195" s="7" t="s">
        <v>70</v>
      </c>
      <c r="B195" s="1"/>
      <c r="C195" s="1" t="s">
        <v>114</v>
      </c>
      <c r="D195" s="21"/>
      <c r="E195" s="2"/>
      <c r="F195" s="1" t="s">
        <v>12</v>
      </c>
      <c r="G195" s="1"/>
      <c r="H195" s="1" t="s">
        <v>114</v>
      </c>
      <c r="I195" s="21"/>
      <c r="J195" s="2"/>
    </row>
    <row r="196" spans="1:12" ht="18" customHeight="1">
      <c r="A196" s="3" t="s">
        <v>65</v>
      </c>
      <c r="C196" s="12">
        <v>2.16</v>
      </c>
      <c r="D196" s="10" t="s">
        <v>11</v>
      </c>
      <c r="E196" s="11">
        <v>2.25</v>
      </c>
      <c r="F196" s="10">
        <f aca="true" t="shared" si="4" ref="F196:F201">(C196+E196)/2-(H196+J196)/2</f>
        <v>0</v>
      </c>
      <c r="G196" s="11"/>
      <c r="H196" s="12">
        <v>2.16</v>
      </c>
      <c r="I196" s="10" t="s">
        <v>11</v>
      </c>
      <c r="J196" s="11">
        <v>2.25</v>
      </c>
      <c r="K196" s="12"/>
      <c r="L196" s="12"/>
    </row>
    <row r="197" spans="1:12" ht="18" customHeight="1">
      <c r="A197" s="3" t="s">
        <v>66</v>
      </c>
      <c r="C197" s="12">
        <v>1.98</v>
      </c>
      <c r="D197" s="10" t="s">
        <v>11</v>
      </c>
      <c r="E197" s="11">
        <v>2.04</v>
      </c>
      <c r="F197" s="10">
        <f t="shared" si="4"/>
        <v>0</v>
      </c>
      <c r="G197" s="11"/>
      <c r="H197" s="12">
        <v>1.98</v>
      </c>
      <c r="I197" s="10" t="s">
        <v>11</v>
      </c>
      <c r="J197" s="11">
        <v>2.04</v>
      </c>
      <c r="K197" s="12"/>
      <c r="L197" s="12"/>
    </row>
    <row r="198" spans="1:12" ht="18" customHeight="1">
      <c r="A198" s="3" t="s">
        <v>67</v>
      </c>
      <c r="C198" s="12">
        <v>1.68</v>
      </c>
      <c r="D198" s="10" t="s">
        <v>11</v>
      </c>
      <c r="E198" s="11">
        <v>1.86</v>
      </c>
      <c r="F198" s="10">
        <f t="shared" si="4"/>
        <v>0</v>
      </c>
      <c r="G198" s="11"/>
      <c r="H198" s="12">
        <v>1.68</v>
      </c>
      <c r="I198" s="10" t="s">
        <v>11</v>
      </c>
      <c r="J198" s="11">
        <v>1.86</v>
      </c>
      <c r="K198" s="12"/>
      <c r="L198" s="12"/>
    </row>
    <row r="199" spans="1:12" ht="18" customHeight="1">
      <c r="A199" s="3" t="s">
        <v>68</v>
      </c>
      <c r="C199" s="12">
        <v>1.36</v>
      </c>
      <c r="D199" s="10" t="s">
        <v>11</v>
      </c>
      <c r="E199" s="11">
        <v>1.56</v>
      </c>
      <c r="F199" s="10">
        <f t="shared" si="4"/>
        <v>0</v>
      </c>
      <c r="G199" s="11"/>
      <c r="H199" s="12">
        <v>1.36</v>
      </c>
      <c r="I199" s="10" t="s">
        <v>11</v>
      </c>
      <c r="J199" s="11">
        <v>1.56</v>
      </c>
      <c r="K199" s="12"/>
      <c r="L199" s="12"/>
    </row>
    <row r="200" spans="1:12" ht="18" customHeight="1">
      <c r="A200" s="3" t="s">
        <v>69</v>
      </c>
      <c r="C200" s="12">
        <v>0.77</v>
      </c>
      <c r="D200" s="10" t="s">
        <v>11</v>
      </c>
      <c r="E200" s="11">
        <v>0.79</v>
      </c>
      <c r="F200" s="10">
        <f t="shared" si="4"/>
        <v>0</v>
      </c>
      <c r="G200" s="11"/>
      <c r="H200" s="12">
        <v>0.77</v>
      </c>
      <c r="I200" s="10" t="s">
        <v>11</v>
      </c>
      <c r="J200" s="11">
        <v>0.79</v>
      </c>
      <c r="K200" s="12"/>
      <c r="L200" s="12"/>
    </row>
    <row r="201" spans="1:12" ht="18" customHeight="1">
      <c r="A201" s="3" t="s">
        <v>71</v>
      </c>
      <c r="C201" s="12">
        <v>0.39</v>
      </c>
      <c r="D201" s="10" t="s">
        <v>11</v>
      </c>
      <c r="E201" s="11">
        <v>0.69</v>
      </c>
      <c r="F201" s="10">
        <f t="shared" si="4"/>
        <v>0</v>
      </c>
      <c r="G201" s="11"/>
      <c r="H201" s="12">
        <v>0.39</v>
      </c>
      <c r="I201" s="10" t="s">
        <v>11</v>
      </c>
      <c r="J201" s="11">
        <v>0.69</v>
      </c>
      <c r="K201" s="12"/>
      <c r="L201" s="12"/>
    </row>
    <row r="202" spans="1:10" ht="18" customHeight="1">
      <c r="A202" s="7" t="s">
        <v>122</v>
      </c>
      <c r="C202" s="24">
        <v>44809</v>
      </c>
      <c r="D202" s="20"/>
      <c r="E202" s="20"/>
      <c r="F202" s="20">
        <f>C202-H202</f>
        <v>34105</v>
      </c>
      <c r="G202" s="14"/>
      <c r="H202" s="24">
        <v>10704</v>
      </c>
      <c r="I202" s="20"/>
      <c r="J202" s="20"/>
    </row>
    <row r="203" spans="1:10" ht="18" customHeight="1">
      <c r="A203" s="7"/>
      <c r="C203" s="20"/>
      <c r="D203" s="20"/>
      <c r="E203" s="20"/>
      <c r="F203" s="21"/>
      <c r="G203" s="14"/>
      <c r="H203" s="20"/>
      <c r="I203" s="20"/>
      <c r="J203" s="20"/>
    </row>
    <row r="204" spans="1:10" ht="18" customHeight="1">
      <c r="A204" s="7" t="s">
        <v>72</v>
      </c>
      <c r="C204" s="26">
        <f>+C178+C193+C202</f>
        <v>173934</v>
      </c>
      <c r="D204" s="20"/>
      <c r="E204" s="20"/>
      <c r="F204" s="20">
        <f>C204-H204</f>
        <v>56552</v>
      </c>
      <c r="H204" s="26">
        <f>+H178+H193+H202</f>
        <v>117382</v>
      </c>
      <c r="I204" s="20"/>
      <c r="J204" s="20"/>
    </row>
    <row r="205" spans="1:10" ht="18" customHeight="1">
      <c r="A205" s="7"/>
      <c r="C205" s="26"/>
      <c r="D205" s="20"/>
      <c r="E205" s="20"/>
      <c r="F205" s="20"/>
      <c r="H205" s="26"/>
      <c r="I205" s="20"/>
      <c r="J205" s="20"/>
    </row>
    <row r="206" ht="18" customHeight="1">
      <c r="A206" s="22" t="s">
        <v>73</v>
      </c>
    </row>
    <row r="207" ht="18" customHeight="1">
      <c r="A207" s="39" t="s">
        <v>145</v>
      </c>
    </row>
    <row r="209" spans="1:10" ht="18" customHeight="1">
      <c r="A209" s="7" t="s">
        <v>159</v>
      </c>
      <c r="B209" s="1"/>
      <c r="C209" s="1" t="s">
        <v>114</v>
      </c>
      <c r="D209" s="21"/>
      <c r="E209" s="2"/>
      <c r="F209" s="1" t="s">
        <v>12</v>
      </c>
      <c r="G209" s="1"/>
      <c r="H209" s="1" t="s">
        <v>114</v>
      </c>
      <c r="I209" s="21"/>
      <c r="J209" s="2"/>
    </row>
    <row r="210" spans="1:10" ht="18" customHeight="1">
      <c r="A210" s="3" t="s">
        <v>74</v>
      </c>
      <c r="C210" s="12">
        <v>3.76</v>
      </c>
      <c r="D210" s="10" t="s">
        <v>11</v>
      </c>
      <c r="E210" s="11">
        <v>3.8</v>
      </c>
      <c r="F210" s="10">
        <f>(C210+E210)/2-(H210+J210)/2</f>
        <v>0</v>
      </c>
      <c r="G210" s="11"/>
      <c r="H210" s="12">
        <v>3.76</v>
      </c>
      <c r="I210" s="10" t="s">
        <v>11</v>
      </c>
      <c r="J210" s="11">
        <v>3.8</v>
      </c>
    </row>
    <row r="211" spans="1:10" ht="18" customHeight="1">
      <c r="A211" s="3" t="s">
        <v>66</v>
      </c>
      <c r="C211" s="12">
        <v>3.64</v>
      </c>
      <c r="D211" s="10" t="s">
        <v>11</v>
      </c>
      <c r="E211" s="11">
        <v>3.76</v>
      </c>
      <c r="F211" s="10">
        <f>(C211+E211)/2-(H211+J211)/2</f>
        <v>0</v>
      </c>
      <c r="G211" s="11"/>
      <c r="H211" s="12">
        <v>3.64</v>
      </c>
      <c r="I211" s="10" t="s">
        <v>11</v>
      </c>
      <c r="J211" s="11">
        <v>3.76</v>
      </c>
    </row>
    <row r="212" spans="1:10" ht="18" customHeight="1">
      <c r="A212" s="3" t="s">
        <v>67</v>
      </c>
      <c r="C212" s="12">
        <v>3.43</v>
      </c>
      <c r="D212" s="10" t="s">
        <v>11</v>
      </c>
      <c r="E212" s="11">
        <v>3.58</v>
      </c>
      <c r="F212" s="10">
        <f>(C212+E212)/2-(H212+J212)/2</f>
        <v>0</v>
      </c>
      <c r="G212" s="11"/>
      <c r="H212" s="12">
        <v>3.43</v>
      </c>
      <c r="I212" s="10" t="s">
        <v>11</v>
      </c>
      <c r="J212" s="11">
        <v>3.58</v>
      </c>
    </row>
    <row r="213" spans="1:10" ht="18" customHeight="1">
      <c r="A213" s="7" t="s">
        <v>122</v>
      </c>
      <c r="C213" s="24">
        <v>18826</v>
      </c>
      <c r="D213" s="24"/>
      <c r="E213" s="24"/>
      <c r="F213" s="20">
        <f>C213-H213</f>
        <v>-1205</v>
      </c>
      <c r="G213" s="14"/>
      <c r="H213" s="24">
        <v>20031</v>
      </c>
      <c r="I213" s="24"/>
      <c r="J213" s="24"/>
    </row>
    <row r="215" spans="1:10" ht="18" customHeight="1">
      <c r="A215" s="7" t="s">
        <v>160</v>
      </c>
      <c r="B215" s="1"/>
      <c r="C215" s="1" t="s">
        <v>114</v>
      </c>
      <c r="D215" s="21"/>
      <c r="E215" s="2"/>
      <c r="F215" s="1" t="s">
        <v>12</v>
      </c>
      <c r="G215" s="1"/>
      <c r="H215" s="1" t="s">
        <v>114</v>
      </c>
      <c r="I215" s="21"/>
      <c r="J215" s="2"/>
    </row>
    <row r="216" spans="1:10" ht="18" customHeight="1">
      <c r="A216" s="3" t="s">
        <v>74</v>
      </c>
      <c r="C216" s="12">
        <v>3.7</v>
      </c>
      <c r="D216" s="10" t="s">
        <v>11</v>
      </c>
      <c r="E216" s="11">
        <v>3.85</v>
      </c>
      <c r="F216" s="10">
        <f>(C216+E216)/2-(H216+J216)/2</f>
        <v>0</v>
      </c>
      <c r="G216" s="11"/>
      <c r="H216" s="12">
        <v>3.7</v>
      </c>
      <c r="I216" s="10" t="s">
        <v>11</v>
      </c>
      <c r="J216" s="11">
        <v>3.85</v>
      </c>
    </row>
    <row r="217" spans="1:10" ht="18" customHeight="1">
      <c r="A217" s="3" t="s">
        <v>66</v>
      </c>
      <c r="C217" s="12">
        <v>3.51</v>
      </c>
      <c r="D217" s="10" t="s">
        <v>11</v>
      </c>
      <c r="E217" s="11">
        <v>3.61</v>
      </c>
      <c r="F217" s="10">
        <f>(C217+E217)/2-(H217+J217)/2</f>
        <v>0</v>
      </c>
      <c r="G217" s="11"/>
      <c r="H217" s="12">
        <v>3.51</v>
      </c>
      <c r="I217" s="10" t="s">
        <v>11</v>
      </c>
      <c r="J217" s="11">
        <v>3.61</v>
      </c>
    </row>
    <row r="218" spans="1:10" ht="18" customHeight="1">
      <c r="A218" s="3" t="s">
        <v>67</v>
      </c>
      <c r="C218" s="12">
        <v>3.37</v>
      </c>
      <c r="D218" s="10" t="s">
        <v>11</v>
      </c>
      <c r="E218" s="11">
        <v>3.49</v>
      </c>
      <c r="F218" s="10">
        <f>(C218+E218)/2-(H218+J218)/2</f>
        <v>0</v>
      </c>
      <c r="G218" s="11"/>
      <c r="H218" s="12">
        <v>3.37</v>
      </c>
      <c r="I218" s="10" t="s">
        <v>11</v>
      </c>
      <c r="J218" s="11">
        <v>3.49</v>
      </c>
    </row>
    <row r="219" spans="1:10" ht="18" customHeight="1">
      <c r="A219" s="7" t="s">
        <v>122</v>
      </c>
      <c r="C219" s="24">
        <v>20585</v>
      </c>
      <c r="D219" s="24"/>
      <c r="E219" s="24"/>
      <c r="F219" s="20">
        <f>C219-H219</f>
        <v>-4554</v>
      </c>
      <c r="G219" s="14"/>
      <c r="H219" s="24">
        <v>25139</v>
      </c>
      <c r="I219" s="24"/>
      <c r="J219" s="24"/>
    </row>
    <row r="220" spans="1:10" ht="18" customHeight="1">
      <c r="A220" s="7"/>
      <c r="C220" s="24"/>
      <c r="D220" s="24"/>
      <c r="E220" s="24"/>
      <c r="F220" s="20"/>
      <c r="G220" s="14"/>
      <c r="H220" s="24"/>
      <c r="I220" s="24"/>
      <c r="J220" s="24"/>
    </row>
    <row r="221" spans="1:10" ht="18" customHeight="1">
      <c r="A221" s="7" t="s">
        <v>161</v>
      </c>
      <c r="B221" s="1"/>
      <c r="C221" s="1" t="s">
        <v>114</v>
      </c>
      <c r="D221" s="21"/>
      <c r="E221" s="2"/>
      <c r="F221" s="1" t="s">
        <v>12</v>
      </c>
      <c r="G221" s="1"/>
      <c r="H221" s="1" t="s">
        <v>114</v>
      </c>
      <c r="I221" s="21"/>
      <c r="J221" s="2"/>
    </row>
    <row r="222" spans="1:10" ht="18" customHeight="1">
      <c r="A222" s="3" t="s">
        <v>74</v>
      </c>
      <c r="C222" s="12">
        <v>3.45</v>
      </c>
      <c r="D222" s="10" t="s">
        <v>11</v>
      </c>
      <c r="E222" s="11">
        <v>3.51</v>
      </c>
      <c r="F222" s="10">
        <f>(C222+E222)/2-(H222+J222)/2</f>
        <v>0</v>
      </c>
      <c r="G222" s="11"/>
      <c r="H222" s="12">
        <v>3.45</v>
      </c>
      <c r="I222" s="10" t="s">
        <v>11</v>
      </c>
      <c r="J222" s="11">
        <v>3.51</v>
      </c>
    </row>
    <row r="223" spans="1:10" ht="18" customHeight="1">
      <c r="A223" s="3" t="s">
        <v>66</v>
      </c>
      <c r="C223" s="12">
        <v>3.36</v>
      </c>
      <c r="D223" s="10" t="s">
        <v>11</v>
      </c>
      <c r="E223" s="11">
        <v>3.42</v>
      </c>
      <c r="F223" s="10">
        <f>(C223+E223)/2-(H223+J223)/2</f>
        <v>0</v>
      </c>
      <c r="G223" s="11"/>
      <c r="H223" s="12">
        <v>3.36</v>
      </c>
      <c r="I223" s="10" t="s">
        <v>11</v>
      </c>
      <c r="J223" s="11">
        <v>3.42</v>
      </c>
    </row>
    <row r="224" spans="1:10" ht="18" customHeight="1">
      <c r="A224" s="3" t="s">
        <v>67</v>
      </c>
      <c r="C224" s="12">
        <v>3.27</v>
      </c>
      <c r="D224" s="10" t="s">
        <v>11</v>
      </c>
      <c r="E224" s="11">
        <v>3.33</v>
      </c>
      <c r="F224" s="10">
        <f>(C224+E224)/2-(H224+J224)/2</f>
        <v>0</v>
      </c>
      <c r="G224" s="11"/>
      <c r="H224" s="12">
        <v>3.27</v>
      </c>
      <c r="I224" s="10" t="s">
        <v>11</v>
      </c>
      <c r="J224" s="11">
        <v>3.33</v>
      </c>
    </row>
    <row r="225" spans="1:10" ht="18" customHeight="1">
      <c r="A225" s="7" t="s">
        <v>122</v>
      </c>
      <c r="C225" s="24">
        <v>6512</v>
      </c>
      <c r="D225" s="24"/>
      <c r="E225" s="24"/>
      <c r="F225" s="20">
        <f>C225-H225</f>
        <v>3643</v>
      </c>
      <c r="G225" s="14"/>
      <c r="H225" s="24">
        <v>2869</v>
      </c>
      <c r="I225" s="24"/>
      <c r="J225" s="24"/>
    </row>
    <row r="227" spans="1:10" ht="18" customHeight="1">
      <c r="A227" s="7" t="s">
        <v>162</v>
      </c>
      <c r="B227" s="1"/>
      <c r="C227" s="1" t="s">
        <v>114</v>
      </c>
      <c r="D227" s="21"/>
      <c r="E227" s="2"/>
      <c r="F227" s="1" t="s">
        <v>12</v>
      </c>
      <c r="G227" s="1"/>
      <c r="H227" s="1" t="s">
        <v>114</v>
      </c>
      <c r="I227" s="21"/>
      <c r="J227" s="2"/>
    </row>
    <row r="228" spans="1:10" ht="18" customHeight="1">
      <c r="A228" s="3" t="s">
        <v>74</v>
      </c>
      <c r="C228" s="12">
        <v>3.39</v>
      </c>
      <c r="D228" s="10" t="s">
        <v>11</v>
      </c>
      <c r="E228" s="11">
        <v>3.45</v>
      </c>
      <c r="F228" s="10">
        <f>(C228+E228)/2-(H228+J228)/2</f>
        <v>0</v>
      </c>
      <c r="G228" s="11"/>
      <c r="H228" s="12">
        <v>3.39</v>
      </c>
      <c r="I228" s="10" t="s">
        <v>11</v>
      </c>
      <c r="J228" s="11">
        <v>3.45</v>
      </c>
    </row>
    <row r="229" spans="1:10" ht="18" customHeight="1">
      <c r="A229" s="3" t="s">
        <v>66</v>
      </c>
      <c r="C229" s="12">
        <v>3.3</v>
      </c>
      <c r="D229" s="10" t="s">
        <v>11</v>
      </c>
      <c r="E229" s="11">
        <v>3.36</v>
      </c>
      <c r="F229" s="10">
        <f>(C229+E229)/2-(H229+J229)/2</f>
        <v>0</v>
      </c>
      <c r="G229" s="11"/>
      <c r="H229" s="12">
        <v>3.3</v>
      </c>
      <c r="I229" s="10" t="s">
        <v>11</v>
      </c>
      <c r="J229" s="11">
        <v>3.36</v>
      </c>
    </row>
    <row r="230" spans="1:10" ht="18" customHeight="1">
      <c r="A230" s="3" t="s">
        <v>67</v>
      </c>
      <c r="C230" s="3">
        <v>3.21</v>
      </c>
      <c r="D230" s="10" t="s">
        <v>11</v>
      </c>
      <c r="E230" s="11">
        <v>3.27</v>
      </c>
      <c r="F230" s="10">
        <f>(C230+E230)/2-(H230+J230)/2</f>
        <v>0</v>
      </c>
      <c r="G230" s="11"/>
      <c r="H230" s="3">
        <v>3.21</v>
      </c>
      <c r="I230" s="10" t="s">
        <v>11</v>
      </c>
      <c r="J230" s="11">
        <v>3.27</v>
      </c>
    </row>
    <row r="231" spans="1:10" ht="18" customHeight="1">
      <c r="A231" s="7" t="s">
        <v>122</v>
      </c>
      <c r="C231" s="24">
        <v>5240</v>
      </c>
      <c r="D231" s="24"/>
      <c r="E231" s="24"/>
      <c r="F231" s="20">
        <f>C231-H231</f>
        <v>2284</v>
      </c>
      <c r="G231" s="14"/>
      <c r="H231" s="24">
        <v>2956</v>
      </c>
      <c r="I231" s="24"/>
      <c r="J231" s="24"/>
    </row>
    <row r="233" spans="1:10" ht="18" customHeight="1">
      <c r="A233" s="7" t="s">
        <v>93</v>
      </c>
      <c r="C233" s="24">
        <f>+C213+C219+C225+C231</f>
        <v>51163</v>
      </c>
      <c r="D233" s="24"/>
      <c r="E233" s="24"/>
      <c r="F233" s="20">
        <f>C233-H233</f>
        <v>168</v>
      </c>
      <c r="H233" s="24">
        <f>+H213+H219+H225+H231</f>
        <v>50995</v>
      </c>
      <c r="I233" s="24"/>
      <c r="J233" s="24"/>
    </row>
    <row r="234" spans="1:10" ht="18" customHeight="1">
      <c r="A234" s="7"/>
      <c r="C234" s="9"/>
      <c r="D234" s="10"/>
      <c r="E234" s="11"/>
      <c r="F234" s="20"/>
      <c r="H234" s="9"/>
      <c r="I234" s="10"/>
      <c r="J234" s="11"/>
    </row>
    <row r="235" spans="1:10" ht="18" customHeight="1">
      <c r="A235" s="7" t="s">
        <v>83</v>
      </c>
      <c r="C235" s="9"/>
      <c r="D235" s="10"/>
      <c r="E235" s="11"/>
      <c r="F235" s="1" t="s">
        <v>12</v>
      </c>
      <c r="G235" s="1"/>
      <c r="H235" s="9"/>
      <c r="I235" s="10"/>
      <c r="J235" s="11"/>
    </row>
    <row r="236" spans="1:10" ht="18" customHeight="1">
      <c r="A236" s="3" t="s">
        <v>75</v>
      </c>
      <c r="C236" s="27">
        <v>6.3</v>
      </c>
      <c r="D236" s="19" t="s">
        <v>11</v>
      </c>
      <c r="E236" s="28">
        <v>7.3</v>
      </c>
      <c r="F236" s="10">
        <f>(C236+E236)/2-(H236+J236)/2</f>
        <v>0.20000000000000018</v>
      </c>
      <c r="G236" s="11"/>
      <c r="H236" s="27">
        <v>6.1</v>
      </c>
      <c r="I236" s="19" t="s">
        <v>11</v>
      </c>
      <c r="J236" s="28">
        <v>7.1</v>
      </c>
    </row>
    <row r="237" spans="1:10" ht="18" customHeight="1">
      <c r="A237" s="3" t="s">
        <v>76</v>
      </c>
      <c r="C237" s="27">
        <v>5.3</v>
      </c>
      <c r="D237" s="19" t="s">
        <v>11</v>
      </c>
      <c r="E237" s="28">
        <v>5.6</v>
      </c>
      <c r="F237" s="10">
        <f>(C237+E237)/2-(H237+J237)/2</f>
        <v>0.5999999999999996</v>
      </c>
      <c r="G237" s="11"/>
      <c r="H237" s="27">
        <v>4.7</v>
      </c>
      <c r="I237" s="19" t="s">
        <v>11</v>
      </c>
      <c r="J237" s="28">
        <v>5</v>
      </c>
    </row>
    <row r="238" spans="1:10" ht="18" customHeight="1">
      <c r="A238" s="3" t="s">
        <v>77</v>
      </c>
      <c r="C238" s="27">
        <v>4.2</v>
      </c>
      <c r="D238" s="19" t="s">
        <v>11</v>
      </c>
      <c r="E238" s="28">
        <v>4.7</v>
      </c>
      <c r="F238" s="10">
        <f>(C238+E238)/2-(H238+J238)/2</f>
        <v>0.6000000000000005</v>
      </c>
      <c r="G238" s="11"/>
      <c r="H238" s="27">
        <v>3.6</v>
      </c>
      <c r="I238" s="19" t="s">
        <v>11</v>
      </c>
      <c r="J238" s="28">
        <v>4.1</v>
      </c>
    </row>
    <row r="239" spans="1:10" ht="18" customHeight="1">
      <c r="A239" s="7" t="s">
        <v>121</v>
      </c>
      <c r="B239" s="7"/>
      <c r="C239" s="24">
        <v>8335</v>
      </c>
      <c r="D239" s="24"/>
      <c r="E239" s="24"/>
      <c r="F239" s="20">
        <f>C239-H239</f>
        <v>-2480</v>
      </c>
      <c r="G239" s="11"/>
      <c r="H239" s="24">
        <v>10815</v>
      </c>
      <c r="I239" s="24"/>
      <c r="J239" s="24"/>
    </row>
    <row r="240" spans="1:10" ht="18" customHeight="1">
      <c r="A240" s="7"/>
      <c r="B240" s="7"/>
      <c r="C240" s="20"/>
      <c r="D240" s="20"/>
      <c r="E240" s="20"/>
      <c r="F240" s="20"/>
      <c r="G240" s="11"/>
      <c r="H240" s="20"/>
      <c r="I240" s="20"/>
      <c r="J240" s="20"/>
    </row>
    <row r="241" spans="1:10" ht="18" customHeight="1">
      <c r="A241" s="3" t="s">
        <v>78</v>
      </c>
      <c r="C241" s="27">
        <v>4.2</v>
      </c>
      <c r="D241" s="10" t="s">
        <v>11</v>
      </c>
      <c r="E241" s="28">
        <v>4.7</v>
      </c>
      <c r="F241" s="10">
        <f>(C241+E241)/2-(H241+J241)/2</f>
        <v>0.2500000000000009</v>
      </c>
      <c r="G241" s="11"/>
      <c r="H241" s="27">
        <v>3.8</v>
      </c>
      <c r="I241" s="10" t="s">
        <v>11</v>
      </c>
      <c r="J241" s="28">
        <v>4.6</v>
      </c>
    </row>
    <row r="242" spans="1:10" ht="18" customHeight="1">
      <c r="A242" s="3" t="s">
        <v>79</v>
      </c>
      <c r="C242" s="27">
        <v>3.4</v>
      </c>
      <c r="D242" s="10" t="s">
        <v>11</v>
      </c>
      <c r="E242" s="28">
        <v>3.9</v>
      </c>
      <c r="F242" s="10">
        <f>(C242+E242)/2-(H242+J242)/2</f>
        <v>0.19999999999999973</v>
      </c>
      <c r="G242" s="11"/>
      <c r="H242" s="27">
        <v>3.2</v>
      </c>
      <c r="I242" s="10" t="s">
        <v>11</v>
      </c>
      <c r="J242" s="28">
        <v>3.7</v>
      </c>
    </row>
    <row r="243" spans="1:10" s="7" customFormat="1" ht="18" customHeight="1">
      <c r="A243" s="7" t="s">
        <v>120</v>
      </c>
      <c r="C243" s="24">
        <v>20328</v>
      </c>
      <c r="D243" s="24"/>
      <c r="E243" s="24"/>
      <c r="F243" s="20">
        <f>C243-H243</f>
        <v>2864</v>
      </c>
      <c r="G243" s="11"/>
      <c r="H243" s="24">
        <v>17464</v>
      </c>
      <c r="I243" s="24"/>
      <c r="J243" s="24"/>
    </row>
    <row r="244" spans="3:10" s="7" customFormat="1" ht="18" customHeight="1">
      <c r="C244" s="20"/>
      <c r="D244" s="20"/>
      <c r="E244" s="20"/>
      <c r="F244" s="20"/>
      <c r="G244" s="11"/>
      <c r="H244" s="20"/>
      <c r="I244" s="20"/>
      <c r="J244" s="20"/>
    </row>
    <row r="245" spans="1:10" ht="18" customHeight="1">
      <c r="A245" s="3" t="s">
        <v>80</v>
      </c>
      <c r="C245" s="27">
        <v>0.6</v>
      </c>
      <c r="D245" s="10" t="s">
        <v>11</v>
      </c>
      <c r="E245" s="28">
        <v>0.85</v>
      </c>
      <c r="F245" s="10">
        <f>(C245+E245)/2-(H245+J245)/2</f>
        <v>0</v>
      </c>
      <c r="G245" s="11"/>
      <c r="H245" s="27">
        <v>0.6</v>
      </c>
      <c r="I245" s="10" t="s">
        <v>11</v>
      </c>
      <c r="J245" s="28">
        <v>0.85</v>
      </c>
    </row>
    <row r="246" spans="1:10" ht="18" customHeight="1">
      <c r="A246" s="3" t="s">
        <v>81</v>
      </c>
      <c r="C246" s="27">
        <v>0.1803036313151347</v>
      </c>
      <c r="D246" s="10" t="s">
        <v>11</v>
      </c>
      <c r="E246" s="28">
        <v>0.540910893945404</v>
      </c>
      <c r="F246" s="10">
        <f>(C246+E246)/2-(H246+J246)/2</f>
        <v>0</v>
      </c>
      <c r="G246" s="11"/>
      <c r="H246" s="27">
        <v>0.1803036313151347</v>
      </c>
      <c r="I246" s="10" t="s">
        <v>11</v>
      </c>
      <c r="J246" s="28">
        <v>0.540910893945404</v>
      </c>
    </row>
    <row r="247" spans="1:10" s="7" customFormat="1" ht="18" customHeight="1">
      <c r="A247" s="3" t="s">
        <v>82</v>
      </c>
      <c r="B247" s="3"/>
      <c r="C247" s="27">
        <v>0.54</v>
      </c>
      <c r="D247" s="10" t="s">
        <v>11</v>
      </c>
      <c r="E247" s="28">
        <v>0.6911639200413496</v>
      </c>
      <c r="F247" s="10">
        <f>(C247+E247)/2-(H247+J247)/2</f>
        <v>0</v>
      </c>
      <c r="G247" s="11"/>
      <c r="H247" s="27">
        <v>0.54</v>
      </c>
      <c r="I247" s="10" t="s">
        <v>11</v>
      </c>
      <c r="J247" s="28">
        <v>0.6911639200413496</v>
      </c>
    </row>
    <row r="248" spans="1:10" s="7" customFormat="1" ht="18" customHeight="1">
      <c r="A248" s="7" t="s">
        <v>119</v>
      </c>
      <c r="C248" s="24">
        <v>1345</v>
      </c>
      <c r="D248" s="24"/>
      <c r="E248" s="24"/>
      <c r="F248" s="20">
        <f>C248-H248</f>
        <v>394</v>
      </c>
      <c r="H248" s="24">
        <v>951</v>
      </c>
      <c r="I248" s="24"/>
      <c r="J248" s="24"/>
    </row>
    <row r="249" ht="18" customHeight="1">
      <c r="F249" s="21"/>
    </row>
    <row r="250" spans="1:10" ht="18" customHeight="1">
      <c r="A250" s="7" t="s">
        <v>118</v>
      </c>
      <c r="B250" s="7"/>
      <c r="C250" s="24">
        <f>+C239+C243+C248</f>
        <v>30008</v>
      </c>
      <c r="D250" s="24"/>
      <c r="E250" s="24"/>
      <c r="F250" s="20">
        <f>C250-H250</f>
        <v>778</v>
      </c>
      <c r="G250" s="7"/>
      <c r="H250" s="24">
        <f>+H239+H243+H248</f>
        <v>29230</v>
      </c>
      <c r="I250" s="24"/>
      <c r="J250" s="24"/>
    </row>
    <row r="251" spans="1:10" ht="18" customHeight="1">
      <c r="A251" s="7"/>
      <c r="B251" s="7"/>
      <c r="C251" s="24"/>
      <c r="D251" s="24"/>
      <c r="E251" s="24"/>
      <c r="F251" s="20"/>
      <c r="G251" s="7"/>
      <c r="H251" s="24"/>
      <c r="I251" s="24"/>
      <c r="J251" s="24"/>
    </row>
    <row r="252" spans="1:10" s="7" customFormat="1" ht="18" customHeight="1">
      <c r="A252" s="7" t="s">
        <v>84</v>
      </c>
      <c r="B252" s="3"/>
      <c r="C252" s="1" t="s">
        <v>114</v>
      </c>
      <c r="D252" s="21"/>
      <c r="E252" s="2"/>
      <c r="F252" s="1" t="s">
        <v>12</v>
      </c>
      <c r="G252" s="1"/>
      <c r="H252" s="1" t="s">
        <v>114</v>
      </c>
      <c r="I252" s="21"/>
      <c r="J252" s="2"/>
    </row>
    <row r="253" spans="1:12" ht="18" customHeight="1">
      <c r="A253" s="3" t="s">
        <v>35</v>
      </c>
      <c r="B253" s="34"/>
      <c r="C253" s="34">
        <v>1.4</v>
      </c>
      <c r="D253" s="10" t="s">
        <v>11</v>
      </c>
      <c r="E253" s="35">
        <v>1.43</v>
      </c>
      <c r="F253" s="31">
        <f>(C253+E253)/2-(H253+J253)/2</f>
        <v>0</v>
      </c>
      <c r="G253" s="38"/>
      <c r="H253" s="34">
        <v>1.4</v>
      </c>
      <c r="I253" s="10" t="s">
        <v>11</v>
      </c>
      <c r="J253" s="35">
        <v>1.43</v>
      </c>
      <c r="K253" s="35"/>
      <c r="L253" s="34"/>
    </row>
    <row r="254" spans="1:12" s="7" customFormat="1" ht="18" customHeight="1">
      <c r="A254" s="3" t="s">
        <v>36</v>
      </c>
      <c r="B254" s="34"/>
      <c r="C254" s="34">
        <v>1.385</v>
      </c>
      <c r="D254" s="10" t="s">
        <v>11</v>
      </c>
      <c r="E254" s="35">
        <v>1.397</v>
      </c>
      <c r="F254" s="31">
        <f>(C254+E254)/2-(H254+J254)/2</f>
        <v>0</v>
      </c>
      <c r="G254" s="38"/>
      <c r="H254" s="34">
        <v>1.385</v>
      </c>
      <c r="I254" s="10" t="s">
        <v>11</v>
      </c>
      <c r="J254" s="35">
        <v>1.397</v>
      </c>
      <c r="K254" s="35"/>
      <c r="L254" s="34"/>
    </row>
    <row r="255" spans="1:12" s="7" customFormat="1" ht="18" customHeight="1">
      <c r="A255" s="3" t="s">
        <v>37</v>
      </c>
      <c r="B255" s="34"/>
      <c r="C255" s="34">
        <v>1.37</v>
      </c>
      <c r="D255" s="10" t="s">
        <v>11</v>
      </c>
      <c r="E255" s="35">
        <v>1.378</v>
      </c>
      <c r="F255" s="31">
        <f>(C255+E255)/2-(H255+J255)/2</f>
        <v>0</v>
      </c>
      <c r="G255" s="38"/>
      <c r="H255" s="34">
        <v>1.37</v>
      </c>
      <c r="I255" s="10" t="s">
        <v>11</v>
      </c>
      <c r="J255" s="35">
        <v>1.378</v>
      </c>
      <c r="K255" s="35"/>
      <c r="L255" s="34"/>
    </row>
    <row r="256" spans="1:10" ht="18" customHeight="1">
      <c r="A256" s="3" t="s">
        <v>85</v>
      </c>
      <c r="B256" s="34"/>
      <c r="C256" s="34">
        <v>0.834</v>
      </c>
      <c r="D256" s="10" t="s">
        <v>11</v>
      </c>
      <c r="E256" s="35">
        <v>0.883</v>
      </c>
      <c r="F256" s="31">
        <f>(C256+E256)/2-(H256+J256)/2</f>
        <v>0</v>
      </c>
      <c r="G256" s="38"/>
      <c r="H256" s="34">
        <v>0.834</v>
      </c>
      <c r="I256" s="10" t="s">
        <v>11</v>
      </c>
      <c r="J256" s="35">
        <v>0.883</v>
      </c>
    </row>
    <row r="257" spans="1:10" ht="18" customHeight="1">
      <c r="A257" s="3" t="s">
        <v>86</v>
      </c>
      <c r="C257" s="36">
        <v>33</v>
      </c>
      <c r="D257" s="10" t="s">
        <v>11</v>
      </c>
      <c r="E257" s="32">
        <v>35</v>
      </c>
      <c r="F257" s="31">
        <f>(C257+E257)/2-(H257+J257)/2</f>
        <v>0</v>
      </c>
      <c r="G257" s="11"/>
      <c r="H257" s="36">
        <v>33</v>
      </c>
      <c r="I257" s="10" t="s">
        <v>11</v>
      </c>
      <c r="J257" s="32">
        <v>35</v>
      </c>
    </row>
    <row r="258" spans="1:10" ht="18" customHeight="1">
      <c r="A258" s="7" t="s">
        <v>117</v>
      </c>
      <c r="B258" s="7"/>
      <c r="C258" s="24">
        <v>717892</v>
      </c>
      <c r="D258" s="24"/>
      <c r="E258" s="24"/>
      <c r="F258" s="20">
        <f>C258-H258</f>
        <v>53740</v>
      </c>
      <c r="G258" s="7"/>
      <c r="H258" s="24">
        <v>664152</v>
      </c>
      <c r="I258" s="24"/>
      <c r="J258" s="24"/>
    </row>
    <row r="259" spans="1:10" ht="18" customHeight="1">
      <c r="A259" s="7"/>
      <c r="B259" s="7"/>
      <c r="C259" s="24"/>
      <c r="D259" s="24"/>
      <c r="E259" s="24"/>
      <c r="F259" s="20"/>
      <c r="G259" s="7"/>
      <c r="H259" s="24"/>
      <c r="I259" s="24"/>
      <c r="J259" s="24"/>
    </row>
    <row r="260" spans="1:10" ht="18" customHeight="1">
      <c r="A260" s="7" t="s">
        <v>87</v>
      </c>
      <c r="C260" s="1" t="s">
        <v>114</v>
      </c>
      <c r="D260" s="21"/>
      <c r="E260" s="2"/>
      <c r="F260" s="1" t="s">
        <v>12</v>
      </c>
      <c r="G260" s="1"/>
      <c r="H260" s="1" t="s">
        <v>114</v>
      </c>
      <c r="I260" s="21"/>
      <c r="J260" s="2"/>
    </row>
    <row r="261" spans="1:10" ht="18" customHeight="1">
      <c r="A261" s="3" t="s">
        <v>88</v>
      </c>
      <c r="C261" s="27">
        <v>2.98</v>
      </c>
      <c r="D261" s="10" t="s">
        <v>11</v>
      </c>
      <c r="E261" s="28">
        <v>3.04</v>
      </c>
      <c r="F261" s="10">
        <f>(C261+E261)/2-(H261+J261)/2</f>
        <v>0</v>
      </c>
      <c r="G261" s="11"/>
      <c r="H261" s="27">
        <v>2.98</v>
      </c>
      <c r="I261" s="10" t="s">
        <v>11</v>
      </c>
      <c r="J261" s="28">
        <v>3.04</v>
      </c>
    </row>
    <row r="262" spans="1:10" s="7" customFormat="1" ht="18" customHeight="1">
      <c r="A262" s="3" t="s">
        <v>89</v>
      </c>
      <c r="B262" s="3"/>
      <c r="C262" s="27">
        <v>2.6</v>
      </c>
      <c r="D262" s="10" t="s">
        <v>11</v>
      </c>
      <c r="E262" s="28">
        <v>2.8</v>
      </c>
      <c r="F262" s="10">
        <f>(C262+E262)/2-(H262+J262)/2</f>
        <v>-0.08999999999999986</v>
      </c>
      <c r="G262" s="11"/>
      <c r="H262" s="27">
        <v>2.69</v>
      </c>
      <c r="I262" s="10" t="s">
        <v>11</v>
      </c>
      <c r="J262" s="28">
        <v>2.89</v>
      </c>
    </row>
    <row r="263" spans="1:10" s="7" customFormat="1" ht="18" customHeight="1">
      <c r="A263" s="3" t="s">
        <v>90</v>
      </c>
      <c r="B263" s="3"/>
      <c r="C263" s="27">
        <v>1.7</v>
      </c>
      <c r="D263" s="10" t="s">
        <v>11</v>
      </c>
      <c r="E263" s="28">
        <v>1.9</v>
      </c>
      <c r="F263" s="10">
        <f>(C263+E263)/2-(H263+J263)/2</f>
        <v>-0.0900000000000003</v>
      </c>
      <c r="G263" s="11"/>
      <c r="H263" s="27">
        <v>1.79</v>
      </c>
      <c r="I263" s="10" t="s">
        <v>11</v>
      </c>
      <c r="J263" s="28">
        <v>1.99</v>
      </c>
    </row>
    <row r="264" spans="1:10" ht="18" customHeight="1">
      <c r="A264" s="3" t="s">
        <v>91</v>
      </c>
      <c r="C264" s="27">
        <v>1.09</v>
      </c>
      <c r="D264" s="10" t="s">
        <v>11</v>
      </c>
      <c r="E264" s="28">
        <v>1.29</v>
      </c>
      <c r="F264" s="10">
        <f>(C264+E264)/2-(H264+J264)/2</f>
        <v>0</v>
      </c>
      <c r="G264" s="11"/>
      <c r="H264" s="27">
        <v>1.09</v>
      </c>
      <c r="I264" s="10" t="s">
        <v>11</v>
      </c>
      <c r="J264" s="28">
        <v>1.29</v>
      </c>
    </row>
    <row r="265" spans="1:10" ht="18" customHeight="1">
      <c r="A265" s="7" t="s">
        <v>116</v>
      </c>
      <c r="B265" s="7"/>
      <c r="C265" s="24">
        <v>2354</v>
      </c>
      <c r="D265" s="24"/>
      <c r="E265" s="24"/>
      <c r="F265" s="20">
        <f>C265-H265</f>
        <v>227</v>
      </c>
      <c r="G265" s="7"/>
      <c r="H265" s="24">
        <v>2127</v>
      </c>
      <c r="I265" s="24"/>
      <c r="J265" s="24"/>
    </row>
    <row r="266" ht="18" customHeight="1">
      <c r="F266" s="21"/>
    </row>
    <row r="267" spans="1:10" ht="18" customHeight="1">
      <c r="A267" s="7" t="s">
        <v>92</v>
      </c>
      <c r="C267" s="33">
        <f>+C204+C250+C258+C265</f>
        <v>924188</v>
      </c>
      <c r="D267" s="24"/>
      <c r="E267" s="24"/>
      <c r="F267" s="20">
        <f>C267-H267</f>
        <v>111297</v>
      </c>
      <c r="H267" s="33">
        <f>+H204+H250+H258+H265</f>
        <v>812891</v>
      </c>
      <c r="I267" s="24"/>
      <c r="J267" s="24"/>
    </row>
    <row r="268" spans="2:10" s="7" customFormat="1" ht="18" customHeight="1">
      <c r="B268" s="3"/>
      <c r="C268" s="33"/>
      <c r="D268" s="24"/>
      <c r="E268" s="24"/>
      <c r="F268" s="20"/>
      <c r="G268" s="3"/>
      <c r="H268" s="33"/>
      <c r="I268" s="24"/>
      <c r="J268" s="24"/>
    </row>
    <row r="269" spans="1:10" ht="18" customHeight="1">
      <c r="A269" s="5" t="s">
        <v>94</v>
      </c>
      <c r="B269" s="6"/>
      <c r="C269" s="6"/>
      <c r="D269" s="6"/>
      <c r="E269" s="6"/>
      <c r="F269" s="23"/>
      <c r="G269" s="23"/>
      <c r="H269" s="6"/>
      <c r="I269" s="6"/>
      <c r="J269" s="6"/>
    </row>
    <row r="271" spans="1:10" ht="18" customHeight="1">
      <c r="A271" s="7" t="s">
        <v>126</v>
      </c>
      <c r="C271" s="1" t="s">
        <v>114</v>
      </c>
      <c r="D271" s="21"/>
      <c r="E271" s="2"/>
      <c r="F271" s="1" t="s">
        <v>12</v>
      </c>
      <c r="G271" s="1"/>
      <c r="H271" s="1" t="s">
        <v>114</v>
      </c>
      <c r="I271" s="21"/>
      <c r="J271" s="2"/>
    </row>
    <row r="272" spans="1:10" ht="18" customHeight="1">
      <c r="A272" s="3" t="s">
        <v>95</v>
      </c>
      <c r="C272" s="12">
        <v>0.97</v>
      </c>
      <c r="D272" s="10" t="s">
        <v>11</v>
      </c>
      <c r="E272" s="11">
        <v>0.97</v>
      </c>
      <c r="F272" s="10">
        <f aca="true" t="shared" si="5" ref="F272:F277">(C272+E272)/2-(H272+J272)/2</f>
        <v>0.020000000000000018</v>
      </c>
      <c r="G272" s="11"/>
      <c r="H272" s="12">
        <v>0.95</v>
      </c>
      <c r="I272" s="10" t="s">
        <v>11</v>
      </c>
      <c r="J272" s="11">
        <v>0.95</v>
      </c>
    </row>
    <row r="273" spans="1:10" ht="18" customHeight="1">
      <c r="A273" s="3" t="s">
        <v>96</v>
      </c>
      <c r="C273" s="12">
        <v>1.35</v>
      </c>
      <c r="D273" s="10" t="s">
        <v>11</v>
      </c>
      <c r="E273" s="11">
        <v>1.35</v>
      </c>
      <c r="F273" s="10">
        <f t="shared" si="5"/>
        <v>0</v>
      </c>
      <c r="G273" s="11"/>
      <c r="H273" s="12">
        <v>1.35</v>
      </c>
      <c r="I273" s="10" t="s">
        <v>11</v>
      </c>
      <c r="J273" s="11">
        <v>1.35</v>
      </c>
    </row>
    <row r="274" spans="1:10" ht="18" customHeight="1">
      <c r="A274" s="3" t="s">
        <v>97</v>
      </c>
      <c r="C274" s="12">
        <v>1.12</v>
      </c>
      <c r="D274" s="10" t="s">
        <v>11</v>
      </c>
      <c r="E274" s="11">
        <v>1.12</v>
      </c>
      <c r="F274" s="10">
        <f t="shared" si="5"/>
        <v>0</v>
      </c>
      <c r="G274" s="11"/>
      <c r="H274" s="12">
        <v>1.12</v>
      </c>
      <c r="I274" s="10" t="s">
        <v>11</v>
      </c>
      <c r="J274" s="11">
        <v>1.12</v>
      </c>
    </row>
    <row r="275" spans="1:10" ht="18" customHeight="1">
      <c r="A275" s="3" t="s">
        <v>98</v>
      </c>
      <c r="C275" s="12">
        <v>0.15</v>
      </c>
      <c r="D275" s="10" t="s">
        <v>11</v>
      </c>
      <c r="E275" s="11">
        <v>0.15</v>
      </c>
      <c r="F275" s="10">
        <f t="shared" si="5"/>
        <v>0</v>
      </c>
      <c r="G275" s="11"/>
      <c r="H275" s="12">
        <v>0.15</v>
      </c>
      <c r="I275" s="10" t="s">
        <v>11</v>
      </c>
      <c r="J275" s="11">
        <v>0.15</v>
      </c>
    </row>
    <row r="276" spans="1:10" ht="18" customHeight="1">
      <c r="A276" s="3" t="s">
        <v>99</v>
      </c>
      <c r="C276" s="12">
        <v>0.06</v>
      </c>
      <c r="D276" s="10" t="s">
        <v>11</v>
      </c>
      <c r="E276" s="11">
        <v>0.09</v>
      </c>
      <c r="F276" s="10">
        <f t="shared" si="5"/>
        <v>0</v>
      </c>
      <c r="G276" s="11"/>
      <c r="H276" s="12">
        <v>0.06</v>
      </c>
      <c r="I276" s="10" t="s">
        <v>11</v>
      </c>
      <c r="J276" s="11">
        <v>0.09</v>
      </c>
    </row>
    <row r="277" spans="1:10" ht="18" customHeight="1">
      <c r="A277" s="3" t="s">
        <v>100</v>
      </c>
      <c r="C277" s="12">
        <v>1.6</v>
      </c>
      <c r="D277" s="10" t="s">
        <v>11</v>
      </c>
      <c r="E277" s="11">
        <v>1.6</v>
      </c>
      <c r="F277" s="10">
        <f t="shared" si="5"/>
        <v>0.10000000000000009</v>
      </c>
      <c r="G277" s="11"/>
      <c r="H277" s="12">
        <v>1.5</v>
      </c>
      <c r="I277" s="10" t="s">
        <v>11</v>
      </c>
      <c r="J277" s="11">
        <v>1.5</v>
      </c>
    </row>
    <row r="278" spans="1:10" ht="18" customHeight="1">
      <c r="A278" s="7" t="s">
        <v>127</v>
      </c>
      <c r="B278" s="7"/>
      <c r="C278" s="24">
        <v>594716</v>
      </c>
      <c r="D278" s="24"/>
      <c r="E278" s="24"/>
      <c r="F278" s="20">
        <f>C278-H278</f>
        <v>64959</v>
      </c>
      <c r="G278" s="7"/>
      <c r="H278" s="24">
        <v>529757</v>
      </c>
      <c r="I278" s="24"/>
      <c r="J278" s="24"/>
    </row>
    <row r="279" spans="1:10" ht="18" customHeight="1">
      <c r="A279" s="7"/>
      <c r="B279" s="7"/>
      <c r="C279" s="20"/>
      <c r="D279" s="20"/>
      <c r="E279" s="20"/>
      <c r="F279" s="21"/>
      <c r="G279" s="7"/>
      <c r="H279" s="20"/>
      <c r="I279" s="20"/>
      <c r="J279" s="20"/>
    </row>
    <row r="280" spans="1:10" ht="18" customHeight="1">
      <c r="A280" s="7" t="s">
        <v>128</v>
      </c>
      <c r="B280" s="7"/>
      <c r="C280" s="24">
        <v>68488</v>
      </c>
      <c r="D280" s="24"/>
      <c r="E280" s="24"/>
      <c r="F280" s="20">
        <f>C280-H280</f>
        <v>-3134</v>
      </c>
      <c r="G280" s="7"/>
      <c r="H280" s="24">
        <v>71622</v>
      </c>
      <c r="I280" s="24"/>
      <c r="J280" s="24"/>
    </row>
    <row r="285" spans="5:10" ht="18" customHeight="1">
      <c r="E285" s="12"/>
      <c r="J285" s="12"/>
    </row>
    <row r="286" spans="3:10" ht="18" customHeight="1">
      <c r="C286" s="12"/>
      <c r="E286" s="12"/>
      <c r="H286" s="12"/>
      <c r="J286" s="12"/>
    </row>
    <row r="287" spans="3:10" ht="18" customHeight="1">
      <c r="C287" s="12"/>
      <c r="E287" s="12"/>
      <c r="H287" s="12"/>
      <c r="J287" s="12"/>
    </row>
    <row r="288" spans="3:10" ht="18" customHeight="1">
      <c r="C288" s="12"/>
      <c r="E288" s="12"/>
      <c r="H288" s="12"/>
      <c r="J288" s="12"/>
    </row>
    <row r="289" spans="3:10" ht="18" customHeight="1">
      <c r="C289" s="12"/>
      <c r="E289" s="12"/>
      <c r="H289" s="12"/>
      <c r="J289" s="12"/>
    </row>
    <row r="290" spans="3:10" ht="18" customHeight="1">
      <c r="C290" s="12"/>
      <c r="E290" s="12"/>
      <c r="H290" s="12"/>
      <c r="J290" s="12"/>
    </row>
    <row r="291" spans="3:10" ht="18" customHeight="1">
      <c r="C291" s="12"/>
      <c r="E291" s="12"/>
      <c r="H291" s="12"/>
      <c r="J291" s="12"/>
    </row>
    <row r="292" spans="3:10" ht="18" customHeight="1">
      <c r="C292" s="12"/>
      <c r="E292" s="12"/>
      <c r="H292" s="12"/>
      <c r="J292" s="12"/>
    </row>
    <row r="293" spans="3:10" ht="18" customHeight="1">
      <c r="C293" s="12"/>
      <c r="E293" s="12"/>
      <c r="H293" s="12"/>
      <c r="J293" s="12"/>
    </row>
    <row r="294" spans="3:10" ht="18" customHeight="1">
      <c r="C294" s="12"/>
      <c r="E294" s="12"/>
      <c r="H294" s="12"/>
      <c r="J294" s="12"/>
    </row>
    <row r="295" spans="3:10" ht="18" customHeight="1">
      <c r="C295" s="12"/>
      <c r="E295" s="12"/>
      <c r="H295" s="12"/>
      <c r="J295" s="12"/>
    </row>
    <row r="296" spans="3:10" ht="18" customHeight="1">
      <c r="C296" s="12"/>
      <c r="E296" s="12"/>
      <c r="H296" s="12"/>
      <c r="J296" s="12"/>
    </row>
    <row r="297" spans="3:10" ht="18" customHeight="1">
      <c r="C297" s="12"/>
      <c r="E297" s="12"/>
      <c r="H297" s="12"/>
      <c r="J297" s="12"/>
    </row>
    <row r="298" spans="3:10" ht="18" customHeight="1">
      <c r="C298" s="12"/>
      <c r="E298" s="12"/>
      <c r="H298" s="12"/>
      <c r="J298" s="12"/>
    </row>
    <row r="299" spans="3:10" ht="18" customHeight="1">
      <c r="C299" s="12"/>
      <c r="E299" s="12"/>
      <c r="H299" s="12"/>
      <c r="J299" s="12"/>
    </row>
    <row r="300" spans="3:10" ht="18" customHeight="1">
      <c r="C300" s="12"/>
      <c r="E300" s="12"/>
      <c r="H300" s="12"/>
      <c r="J300" s="12"/>
    </row>
    <row r="301" spans="3:10" ht="18" customHeight="1">
      <c r="C301" s="12"/>
      <c r="E301" s="12"/>
      <c r="H301" s="12"/>
      <c r="J301" s="12"/>
    </row>
    <row r="302" spans="3:10" ht="18" customHeight="1">
      <c r="C302" s="12"/>
      <c r="E302" s="12"/>
      <c r="H302" s="12"/>
      <c r="J302" s="12"/>
    </row>
    <row r="303" spans="3:10" ht="18" customHeight="1">
      <c r="C303" s="12"/>
      <c r="E303" s="12"/>
      <c r="H303" s="12"/>
      <c r="J303" s="12"/>
    </row>
    <row r="304" spans="3:10" ht="18" customHeight="1">
      <c r="C304" s="12"/>
      <c r="E304" s="12"/>
      <c r="H304" s="12"/>
      <c r="J304" s="12"/>
    </row>
    <row r="305" spans="3:10" ht="18" customHeight="1">
      <c r="C305" s="12"/>
      <c r="E305" s="12"/>
      <c r="H305" s="12"/>
      <c r="J305" s="12"/>
    </row>
    <row r="306" spans="3:10" ht="18" customHeight="1">
      <c r="C306" s="12"/>
      <c r="E306" s="12"/>
      <c r="H306" s="12"/>
      <c r="J306" s="12"/>
    </row>
    <row r="307" spans="3:10" ht="18" customHeight="1">
      <c r="C307" s="12"/>
      <c r="E307" s="12"/>
      <c r="H307" s="12"/>
      <c r="J307" s="12"/>
    </row>
    <row r="308" spans="3:10" ht="18" customHeight="1">
      <c r="C308" s="12"/>
      <c r="E308" s="12"/>
      <c r="H308" s="12"/>
      <c r="J308" s="12"/>
    </row>
    <row r="309" spans="3:10" ht="18" customHeight="1">
      <c r="C309" s="12"/>
      <c r="E309" s="12"/>
      <c r="H309" s="12"/>
      <c r="J309" s="12"/>
    </row>
    <row r="310" spans="3:10" ht="18" customHeight="1">
      <c r="C310" s="12"/>
      <c r="E310" s="12"/>
      <c r="H310" s="12"/>
      <c r="J310" s="12"/>
    </row>
    <row r="311" spans="3:10" ht="18" customHeight="1">
      <c r="C311" s="12"/>
      <c r="E311" s="12"/>
      <c r="H311" s="12"/>
      <c r="J311" s="12"/>
    </row>
    <row r="312" spans="3:10" ht="18" customHeight="1">
      <c r="C312" s="12"/>
      <c r="E312" s="12"/>
      <c r="H312" s="12"/>
      <c r="J312" s="12"/>
    </row>
    <row r="313" spans="3:10" ht="18" customHeight="1">
      <c r="C313" s="12"/>
      <c r="E313" s="12"/>
      <c r="H313" s="12"/>
      <c r="J313" s="12"/>
    </row>
    <row r="314" spans="3:10" ht="18" customHeight="1">
      <c r="C314" s="12"/>
      <c r="E314" s="12"/>
      <c r="H314" s="12"/>
      <c r="J314" s="12"/>
    </row>
    <row r="315" spans="3:10" ht="18" customHeight="1">
      <c r="C315" s="12"/>
      <c r="E315" s="12"/>
      <c r="H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8" ht="18" customHeight="1">
      <c r="C320" s="12"/>
      <c r="H320" s="12"/>
    </row>
    <row r="321" spans="3:8" ht="18" customHeight="1">
      <c r="C321" s="12"/>
      <c r="H321" s="12"/>
    </row>
    <row r="322" spans="3:8" ht="18" customHeight="1">
      <c r="C322" s="12"/>
      <c r="H322" s="12"/>
    </row>
    <row r="323" spans="3:8" ht="18" customHeight="1">
      <c r="C323" s="12"/>
      <c r="H323" s="12"/>
    </row>
    <row r="324" spans="3:8" ht="18" customHeight="1">
      <c r="C324" s="12"/>
      <c r="H324" s="12"/>
    </row>
    <row r="325" spans="3:8" ht="18" customHeight="1">
      <c r="C325" s="12"/>
      <c r="H325" s="12"/>
    </row>
  </sheetData>
  <mergeCells count="2">
    <mergeCell ref="A4:G4"/>
    <mergeCell ref="A5:G5"/>
  </mergeCells>
  <printOptions/>
  <pageMargins left="0.4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2005-03-18T11:47:10Z</cp:lastPrinted>
  <dcterms:created xsi:type="dcterms:W3CDTF">2001-05-31T06:05:05Z</dcterms:created>
  <dcterms:modified xsi:type="dcterms:W3CDTF">2005-03-18T11:47:40Z</dcterms:modified>
  <cp:category/>
  <cp:version/>
  <cp:contentType/>
  <cp:contentStatus/>
</cp:coreProperties>
</file>