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1"/>
  </bookViews>
  <sheets>
    <sheet name="Comparativa_Jefaturas" sheetId="1" r:id="rId1"/>
    <sheet name="Comparativa_W" sheetId="2" r:id="rId2"/>
  </sheets>
  <definedNames/>
  <calcPr fullCalcOnLoad="1"/>
</workbook>
</file>

<file path=xl/sharedStrings.xml><?xml version="1.0" encoding="utf-8"?>
<sst xmlns="http://schemas.openxmlformats.org/spreadsheetml/2006/main" count="34" uniqueCount="14">
  <si>
    <t>Hombres</t>
  </si>
  <si>
    <t>Mujeres</t>
  </si>
  <si>
    <t>Total</t>
  </si>
  <si>
    <t>Estamento</t>
  </si>
  <si>
    <t>Facultativo Especialista</t>
  </si>
  <si>
    <t>Facultativo no Especialista</t>
  </si>
  <si>
    <t>Sanitario Titulado</t>
  </si>
  <si>
    <t>Sanitario no Titulado</t>
  </si>
  <si>
    <t>Administración</t>
  </si>
  <si>
    <t>Servicios Generales</t>
  </si>
  <si>
    <t>Directivos</t>
  </si>
  <si>
    <t>Jefaturas. Comparativa por distribución sexo y grupos profesionales.</t>
  </si>
  <si>
    <t>Plantilla. Comparativa por distribución sexo y grupos profesionales.</t>
  </si>
  <si>
    <t>Fuente de datos: Winsigp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</si>
</sst>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3" xfId="21" applyFont="1" applyFill="1" applyBorder="1" applyAlignment="1">
      <alignment horizontal="right" wrapText="1"/>
      <protection/>
    </xf>
    <xf numFmtId="0" fontId="2" fillId="0" borderId="4" xfId="21" applyFont="1" applyFill="1" applyBorder="1" applyAlignment="1">
      <alignment wrapText="1"/>
      <protection/>
    </xf>
    <xf numFmtId="0" fontId="1" fillId="0" borderId="5" xfId="21" applyFont="1" applyFill="1" applyBorder="1" applyAlignment="1">
      <alignment horizontal="right" wrapText="1"/>
      <protection/>
    </xf>
    <xf numFmtId="0" fontId="1" fillId="0" borderId="6" xfId="21" applyFont="1" applyFill="1" applyBorder="1" applyAlignment="1">
      <alignment horizontal="right" wrapText="1"/>
      <protection/>
    </xf>
    <xf numFmtId="0" fontId="2" fillId="0" borderId="7" xfId="21" applyFont="1" applyFill="1" applyBorder="1" applyAlignment="1">
      <alignment wrapText="1"/>
      <protection/>
    </xf>
    <xf numFmtId="0" fontId="2" fillId="0" borderId="8" xfId="21" applyFont="1" applyFill="1" applyBorder="1" applyAlignment="1">
      <alignment horizontal="right" wrapText="1"/>
      <protection/>
    </xf>
    <xf numFmtId="0" fontId="2" fillId="0" borderId="9" xfId="21" applyFont="1" applyFill="1" applyBorder="1" applyAlignment="1">
      <alignment horizontal="right" wrapText="1"/>
      <protection/>
    </xf>
    <xf numFmtId="0" fontId="2" fillId="0" borderId="10" xfId="21" applyFont="1" applyFill="1" applyBorder="1" applyAlignment="1">
      <alignment wrapText="1"/>
      <protection/>
    </xf>
    <xf numFmtId="0" fontId="1" fillId="0" borderId="5" xfId="22" applyFont="1" applyFill="1" applyBorder="1" applyAlignment="1">
      <alignment horizontal="right" wrapText="1"/>
      <protection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2" borderId="11" xfId="21" applyFont="1" applyFill="1" applyBorder="1" applyAlignment="1">
      <alignment horizontal="center"/>
      <protection/>
    </xf>
    <xf numFmtId="10" fontId="1" fillId="0" borderId="5" xfId="22" applyNumberFormat="1" applyFont="1" applyFill="1" applyBorder="1" applyAlignment="1">
      <alignment horizontal="right" wrapText="1"/>
      <protection/>
    </xf>
    <xf numFmtId="0" fontId="1" fillId="0" borderId="12" xfId="22" applyFont="1" applyFill="1" applyBorder="1" applyAlignment="1">
      <alignment wrapText="1"/>
      <protection/>
    </xf>
    <xf numFmtId="10" fontId="2" fillId="0" borderId="10" xfId="22" applyNumberFormat="1" applyFont="1" applyFill="1" applyBorder="1" applyAlignment="1">
      <alignment horizontal="right" wrapText="1"/>
      <protection/>
    </xf>
    <xf numFmtId="0" fontId="1" fillId="0" borderId="5" xfId="22" applyFont="1" applyFill="1" applyBorder="1" applyAlignment="1">
      <alignment wrapText="1"/>
      <protection/>
    </xf>
    <xf numFmtId="0" fontId="1" fillId="0" borderId="6" xfId="22" applyFont="1" applyFill="1" applyBorder="1" applyAlignment="1">
      <alignment wrapText="1"/>
      <protection/>
    </xf>
    <xf numFmtId="0" fontId="1" fillId="0" borderId="13" xfId="22" applyFont="1" applyFill="1" applyBorder="1" applyAlignment="1">
      <alignment horizontal="right" wrapText="1"/>
      <protection/>
    </xf>
    <xf numFmtId="10" fontId="1" fillId="0" borderId="14" xfId="22" applyNumberFormat="1" applyFont="1" applyFill="1" applyBorder="1" applyAlignment="1">
      <alignment horizontal="right" wrapText="1"/>
      <protection/>
    </xf>
    <xf numFmtId="0" fontId="1" fillId="0" borderId="14" xfId="22" applyFont="1" applyFill="1" applyBorder="1" applyAlignment="1">
      <alignment horizontal="right" wrapText="1"/>
      <protection/>
    </xf>
    <xf numFmtId="10" fontId="1" fillId="0" borderId="15" xfId="22" applyNumberFormat="1" applyFont="1" applyFill="1" applyBorder="1" applyAlignment="1">
      <alignment horizontal="right" wrapText="1"/>
      <protection/>
    </xf>
    <xf numFmtId="0" fontId="1" fillId="0" borderId="16" xfId="22" applyFont="1" applyFill="1" applyBorder="1" applyAlignment="1">
      <alignment horizontal="right" wrapText="1"/>
      <protection/>
    </xf>
    <xf numFmtId="10" fontId="1" fillId="0" borderId="17" xfId="22" applyNumberFormat="1" applyFont="1" applyFill="1" applyBorder="1" applyAlignment="1">
      <alignment horizontal="right" wrapText="1"/>
      <protection/>
    </xf>
    <xf numFmtId="0" fontId="1" fillId="0" borderId="18" xfId="22" applyFont="1" applyFill="1" applyBorder="1" applyAlignment="1">
      <alignment horizontal="right" wrapText="1"/>
      <protection/>
    </xf>
    <xf numFmtId="10" fontId="1" fillId="0" borderId="19" xfId="22" applyNumberFormat="1" applyFont="1" applyFill="1" applyBorder="1" applyAlignment="1">
      <alignment horizontal="right" wrapText="1"/>
      <protection/>
    </xf>
    <xf numFmtId="0" fontId="1" fillId="0" borderId="19" xfId="22" applyFont="1" applyFill="1" applyBorder="1" applyAlignment="1">
      <alignment horizontal="right" wrapText="1"/>
      <protection/>
    </xf>
    <xf numFmtId="10" fontId="1" fillId="0" borderId="20" xfId="22" applyNumberFormat="1" applyFont="1" applyFill="1" applyBorder="1" applyAlignment="1">
      <alignment horizontal="right" wrapText="1"/>
      <protection/>
    </xf>
    <xf numFmtId="0" fontId="1" fillId="0" borderId="21" xfId="21" applyFont="1" applyFill="1" applyBorder="1" applyAlignment="1">
      <alignment horizontal="right" wrapText="1"/>
      <protection/>
    </xf>
    <xf numFmtId="10" fontId="1" fillId="0" borderId="22" xfId="22" applyNumberFormat="1" applyFont="1" applyFill="1" applyBorder="1" applyAlignment="1">
      <alignment horizontal="right" wrapText="1"/>
      <protection/>
    </xf>
    <xf numFmtId="0" fontId="1" fillId="0" borderId="23" xfId="21" applyFont="1" applyFill="1" applyBorder="1" applyAlignment="1">
      <alignment horizontal="right" wrapText="1"/>
      <protection/>
    </xf>
    <xf numFmtId="10" fontId="1" fillId="0" borderId="21" xfId="22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" fillId="2" borderId="26" xfId="21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2" borderId="12" xfId="21" applyFont="1" applyFill="1" applyBorder="1" applyAlignment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" xfId="21"/>
    <cellStyle name="Normal_W_19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7" sqref="A17:B17"/>
    </sheetView>
  </sheetViews>
  <sheetFormatPr defaultColWidth="11.421875" defaultRowHeight="12.75"/>
  <sheetData>
    <row r="2" spans="2:5" ht="15.75">
      <c r="B2" s="37" t="s">
        <v>11</v>
      </c>
      <c r="C2" s="36"/>
      <c r="D2" s="36"/>
      <c r="E2" s="36"/>
    </row>
    <row r="3" ht="13.5" thickBot="1"/>
    <row r="4" spans="2:11" ht="18.75" thickBot="1">
      <c r="B4" s="38">
        <v>1999</v>
      </c>
      <c r="C4" s="39"/>
      <c r="D4" s="39"/>
      <c r="E4" s="39"/>
      <c r="F4" s="40"/>
      <c r="G4" s="41">
        <v>2009</v>
      </c>
      <c r="H4" s="42"/>
      <c r="I4" s="42"/>
      <c r="J4" s="42"/>
      <c r="K4" s="43"/>
    </row>
    <row r="5" spans="1:11" ht="15.75" thickBot="1">
      <c r="A5" s="1" t="s">
        <v>3</v>
      </c>
      <c r="B5" s="44" t="s">
        <v>0</v>
      </c>
      <c r="C5" s="45"/>
      <c r="D5" s="44" t="s">
        <v>1</v>
      </c>
      <c r="E5" s="46"/>
      <c r="F5" s="15" t="s">
        <v>2</v>
      </c>
      <c r="G5" s="47" t="s">
        <v>0</v>
      </c>
      <c r="H5" s="40"/>
      <c r="I5" s="47" t="s">
        <v>1</v>
      </c>
      <c r="J5" s="40"/>
      <c r="K5" s="15" t="s">
        <v>2</v>
      </c>
    </row>
    <row r="6" spans="1:11" ht="26.25">
      <c r="A6" s="19" t="s">
        <v>4</v>
      </c>
      <c r="B6" s="21">
        <v>129</v>
      </c>
      <c r="C6" s="22">
        <f>B6/F6</f>
        <v>0.8486842105263158</v>
      </c>
      <c r="D6" s="23">
        <v>23</v>
      </c>
      <c r="E6" s="24">
        <f>D6/F6</f>
        <v>0.1513157894736842</v>
      </c>
      <c r="F6" s="12">
        <f>B6+D6</f>
        <v>152</v>
      </c>
      <c r="G6" s="33">
        <v>121</v>
      </c>
      <c r="H6" s="34">
        <f>G6/K6</f>
        <v>0.7378048780487805</v>
      </c>
      <c r="I6" s="31">
        <v>43</v>
      </c>
      <c r="J6" s="32">
        <f>I6/K6</f>
        <v>0.2621951219512195</v>
      </c>
      <c r="K6" s="8">
        <f>G6+I6</f>
        <v>164</v>
      </c>
    </row>
    <row r="7" spans="1:11" ht="39">
      <c r="A7" s="19" t="s">
        <v>5</v>
      </c>
      <c r="B7" s="25">
        <v>47</v>
      </c>
      <c r="C7" s="16">
        <f aca="true" t="shared" si="0" ref="C7:C12">B7/F7</f>
        <v>0.8703703703703703</v>
      </c>
      <c r="D7" s="11">
        <v>7</v>
      </c>
      <c r="E7" s="26">
        <f aca="true" t="shared" si="1" ref="E7:E13">D7/F7</f>
        <v>0.12962962962962962</v>
      </c>
      <c r="F7" s="12">
        <f aca="true" t="shared" si="2" ref="F7:F12">B7+D7</f>
        <v>54</v>
      </c>
      <c r="G7" s="2">
        <v>30</v>
      </c>
      <c r="H7" s="16">
        <f aca="true" t="shared" si="3" ref="H7:H12">G7/K7</f>
        <v>0.5769230769230769</v>
      </c>
      <c r="I7" s="5">
        <v>22</v>
      </c>
      <c r="J7" s="26">
        <f aca="true" t="shared" si="4" ref="J7:J13">I7/K7</f>
        <v>0.4230769230769231</v>
      </c>
      <c r="K7" s="8">
        <f aca="true" t="shared" si="5" ref="K7:K12">G7+I7</f>
        <v>52</v>
      </c>
    </row>
    <row r="8" spans="1:11" ht="26.25">
      <c r="A8" s="19" t="s">
        <v>6</v>
      </c>
      <c r="B8" s="25">
        <v>16</v>
      </c>
      <c r="C8" s="16">
        <f t="shared" si="0"/>
        <v>0.0963855421686747</v>
      </c>
      <c r="D8" s="11">
        <v>150</v>
      </c>
      <c r="E8" s="26">
        <f t="shared" si="1"/>
        <v>0.9036144578313253</v>
      </c>
      <c r="F8" s="12">
        <f t="shared" si="2"/>
        <v>166</v>
      </c>
      <c r="G8" s="2">
        <v>18</v>
      </c>
      <c r="H8" s="16">
        <f t="shared" si="3"/>
        <v>0.10465116279069768</v>
      </c>
      <c r="I8" s="5">
        <v>154</v>
      </c>
      <c r="J8" s="26">
        <f t="shared" si="4"/>
        <v>0.8953488372093024</v>
      </c>
      <c r="K8" s="8">
        <f t="shared" si="5"/>
        <v>172</v>
      </c>
    </row>
    <row r="9" spans="1:11" ht="26.25">
      <c r="A9" s="19" t="s">
        <v>7</v>
      </c>
      <c r="B9" s="25">
        <v>8</v>
      </c>
      <c r="C9" s="16">
        <f t="shared" si="0"/>
        <v>0.6153846153846154</v>
      </c>
      <c r="D9" s="11">
        <v>5</v>
      </c>
      <c r="E9" s="26">
        <f t="shared" si="1"/>
        <v>0.38461538461538464</v>
      </c>
      <c r="F9" s="12">
        <f t="shared" si="2"/>
        <v>13</v>
      </c>
      <c r="G9" s="2">
        <v>5</v>
      </c>
      <c r="H9" s="16">
        <f t="shared" si="3"/>
        <v>0.4166666666666667</v>
      </c>
      <c r="I9" s="5">
        <v>7</v>
      </c>
      <c r="J9" s="26">
        <f t="shared" si="4"/>
        <v>0.5833333333333334</v>
      </c>
      <c r="K9" s="8">
        <f t="shared" si="5"/>
        <v>12</v>
      </c>
    </row>
    <row r="10" spans="1:11" ht="26.25">
      <c r="A10" s="19" t="s">
        <v>8</v>
      </c>
      <c r="B10" s="25">
        <v>53</v>
      </c>
      <c r="C10" s="16">
        <f t="shared" si="0"/>
        <v>0.4649122807017544</v>
      </c>
      <c r="D10" s="11">
        <v>61</v>
      </c>
      <c r="E10" s="26">
        <f t="shared" si="1"/>
        <v>0.5350877192982456</v>
      </c>
      <c r="F10" s="12">
        <f t="shared" si="2"/>
        <v>114</v>
      </c>
      <c r="G10" s="2">
        <v>66</v>
      </c>
      <c r="H10" s="16">
        <f t="shared" si="3"/>
        <v>0.4049079754601227</v>
      </c>
      <c r="I10" s="5">
        <v>97</v>
      </c>
      <c r="J10" s="26">
        <f t="shared" si="4"/>
        <v>0.5950920245398773</v>
      </c>
      <c r="K10" s="8">
        <f t="shared" si="5"/>
        <v>163</v>
      </c>
    </row>
    <row r="11" spans="1:11" ht="26.25">
      <c r="A11" s="19" t="s">
        <v>9</v>
      </c>
      <c r="B11" s="25">
        <v>1</v>
      </c>
      <c r="C11" s="16">
        <f t="shared" si="0"/>
        <v>1</v>
      </c>
      <c r="D11" s="11">
        <v>0</v>
      </c>
      <c r="E11" s="26">
        <f t="shared" si="1"/>
        <v>0</v>
      </c>
      <c r="F11" s="12">
        <f t="shared" si="2"/>
        <v>1</v>
      </c>
      <c r="G11" s="2">
        <v>1</v>
      </c>
      <c r="H11" s="16">
        <f t="shared" si="3"/>
        <v>1</v>
      </c>
      <c r="I11" s="5">
        <v>0</v>
      </c>
      <c r="J11" s="26">
        <f t="shared" si="4"/>
        <v>0</v>
      </c>
      <c r="K11" s="8">
        <f t="shared" si="5"/>
        <v>1</v>
      </c>
    </row>
    <row r="12" spans="1:11" ht="15.75" thickBot="1">
      <c r="A12" s="20" t="s">
        <v>10</v>
      </c>
      <c r="B12" s="27">
        <v>34</v>
      </c>
      <c r="C12" s="28">
        <f t="shared" si="0"/>
        <v>0.6538461538461539</v>
      </c>
      <c r="D12" s="29">
        <v>18</v>
      </c>
      <c r="E12" s="30">
        <f t="shared" si="1"/>
        <v>0.34615384615384615</v>
      </c>
      <c r="F12" s="13">
        <f t="shared" si="2"/>
        <v>52</v>
      </c>
      <c r="G12" s="3">
        <v>36</v>
      </c>
      <c r="H12" s="28">
        <f t="shared" si="3"/>
        <v>0.6101694915254238</v>
      </c>
      <c r="I12" s="6">
        <v>23</v>
      </c>
      <c r="J12" s="30">
        <f t="shared" si="4"/>
        <v>0.3898305084745763</v>
      </c>
      <c r="K12" s="9">
        <f t="shared" si="5"/>
        <v>59</v>
      </c>
    </row>
    <row r="13" spans="1:11" ht="15.75" thickBot="1">
      <c r="A13" s="17" t="s">
        <v>2</v>
      </c>
      <c r="B13" s="14">
        <f>SUM(B6:B12)</f>
        <v>288</v>
      </c>
      <c r="C13" s="18">
        <f>B13/F13</f>
        <v>0.5217391304347826</v>
      </c>
      <c r="D13" s="14">
        <f>SUM(D6:D12)</f>
        <v>264</v>
      </c>
      <c r="E13" s="18">
        <f t="shared" si="1"/>
        <v>0.4782608695652174</v>
      </c>
      <c r="F13" s="14">
        <f>SUM(F6:F12)</f>
        <v>552</v>
      </c>
      <c r="G13" s="4">
        <f>SUM(G6:G12)</f>
        <v>277</v>
      </c>
      <c r="H13" s="18">
        <f>G13/K13</f>
        <v>0.4446227929373997</v>
      </c>
      <c r="I13" s="7">
        <f>SUM(I6:I12)</f>
        <v>346</v>
      </c>
      <c r="J13" s="18">
        <f t="shared" si="4"/>
        <v>0.5553772070626003</v>
      </c>
      <c r="K13" s="10">
        <f>SUM(K6:K12)</f>
        <v>623</v>
      </c>
    </row>
    <row r="17" spans="1:2" ht="12.75">
      <c r="A17" s="35" t="s">
        <v>13</v>
      </c>
      <c r="B17" s="35"/>
    </row>
  </sheetData>
  <mergeCells count="6">
    <mergeCell ref="B4:F4"/>
    <mergeCell ref="G4:K4"/>
    <mergeCell ref="B5:C5"/>
    <mergeCell ref="D5:E5"/>
    <mergeCell ref="G5:H5"/>
    <mergeCell ref="I5:J5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9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23.57421875" style="0" customWidth="1"/>
    <col min="2" max="2" width="7.28125" style="0" customWidth="1"/>
    <col min="3" max="3" width="10.140625" style="0" customWidth="1"/>
    <col min="4" max="4" width="7.28125" style="0" customWidth="1"/>
    <col min="5" max="5" width="9.140625" style="0" customWidth="1"/>
    <col min="6" max="6" width="8.140625" style="0" customWidth="1"/>
    <col min="7" max="7" width="7.57421875" style="0" customWidth="1"/>
    <col min="8" max="8" width="9.00390625" style="0" customWidth="1"/>
    <col min="9" max="9" width="7.7109375" style="0" customWidth="1"/>
    <col min="10" max="10" width="8.28125" style="0" customWidth="1"/>
    <col min="11" max="11" width="8.00390625" style="0" customWidth="1"/>
  </cols>
  <sheetData>
    <row r="3" spans="2:5" ht="15.75">
      <c r="B3" s="37" t="s">
        <v>12</v>
      </c>
      <c r="C3" s="36"/>
      <c r="D3" s="36"/>
      <c r="E3" s="36"/>
    </row>
    <row r="4" spans="2:5" ht="16.5" thickBot="1">
      <c r="B4" s="37"/>
      <c r="C4" s="36"/>
      <c r="D4" s="36"/>
      <c r="E4" s="36"/>
    </row>
    <row r="5" spans="2:11" ht="19.5" customHeight="1" thickBot="1">
      <c r="B5" s="38">
        <v>1999</v>
      </c>
      <c r="C5" s="50"/>
      <c r="D5" s="50"/>
      <c r="E5" s="50"/>
      <c r="F5" s="51"/>
      <c r="G5" s="41">
        <v>2009</v>
      </c>
      <c r="H5" s="48"/>
      <c r="I5" s="48"/>
      <c r="J5" s="48"/>
      <c r="K5" s="49"/>
    </row>
    <row r="6" spans="1:11" ht="15.75" thickBot="1">
      <c r="A6" s="1" t="s">
        <v>3</v>
      </c>
      <c r="B6" s="44" t="s">
        <v>0</v>
      </c>
      <c r="C6" s="45"/>
      <c r="D6" s="44" t="s">
        <v>1</v>
      </c>
      <c r="E6" s="46"/>
      <c r="F6" s="15" t="s">
        <v>2</v>
      </c>
      <c r="G6" s="47" t="s">
        <v>0</v>
      </c>
      <c r="H6" s="40"/>
      <c r="I6" s="47" t="s">
        <v>1</v>
      </c>
      <c r="J6" s="40"/>
      <c r="K6" s="15" t="s">
        <v>2</v>
      </c>
    </row>
    <row r="7" spans="1:11" ht="15">
      <c r="A7" s="19" t="s">
        <v>4</v>
      </c>
      <c r="B7" s="21">
        <v>410</v>
      </c>
      <c r="C7" s="22">
        <f>B7/F7</f>
        <v>0.6890756302521008</v>
      </c>
      <c r="D7" s="23">
        <v>185</v>
      </c>
      <c r="E7" s="24">
        <f>D7/F7</f>
        <v>0.31092436974789917</v>
      </c>
      <c r="F7" s="12">
        <f>B7+D7</f>
        <v>595</v>
      </c>
      <c r="G7" s="33">
        <v>457</v>
      </c>
      <c r="H7" s="34">
        <f>G7/K7</f>
        <v>0.5421115065243179</v>
      </c>
      <c r="I7" s="31">
        <v>386</v>
      </c>
      <c r="J7" s="32">
        <f>I7/K7</f>
        <v>0.4578884934756821</v>
      </c>
      <c r="K7" s="8">
        <f>G7+I7</f>
        <v>843</v>
      </c>
    </row>
    <row r="8" spans="1:11" ht="15">
      <c r="A8" s="19" t="s">
        <v>5</v>
      </c>
      <c r="B8" s="25">
        <v>261</v>
      </c>
      <c r="C8" s="16">
        <f aca="true" t="shared" si="0" ref="C8:C13">B8/F8</f>
        <v>0.6814621409921671</v>
      </c>
      <c r="D8" s="11">
        <v>122</v>
      </c>
      <c r="E8" s="26">
        <f aca="true" t="shared" si="1" ref="E8:E14">D8/F8</f>
        <v>0.3185378590078329</v>
      </c>
      <c r="F8" s="12">
        <f aca="true" t="shared" si="2" ref="F8:F13">B8+D8</f>
        <v>383</v>
      </c>
      <c r="G8" s="2">
        <v>304</v>
      </c>
      <c r="H8" s="16">
        <f aca="true" t="shared" si="3" ref="H8:H13">G8/K8</f>
        <v>0.5049833887043189</v>
      </c>
      <c r="I8" s="5">
        <v>298</v>
      </c>
      <c r="J8" s="26">
        <f aca="true" t="shared" si="4" ref="J8:J14">I8/K8</f>
        <v>0.4950166112956811</v>
      </c>
      <c r="K8" s="8">
        <f aca="true" t="shared" si="5" ref="K8:K13">G8+I8</f>
        <v>602</v>
      </c>
    </row>
    <row r="9" spans="1:11" ht="15">
      <c r="A9" s="19" t="s">
        <v>6</v>
      </c>
      <c r="B9" s="25">
        <v>106</v>
      </c>
      <c r="C9" s="16">
        <f t="shared" si="0"/>
        <v>0.06235294117647059</v>
      </c>
      <c r="D9" s="11">
        <v>1594</v>
      </c>
      <c r="E9" s="26">
        <f t="shared" si="1"/>
        <v>0.9376470588235294</v>
      </c>
      <c r="F9" s="12">
        <f t="shared" si="2"/>
        <v>1700</v>
      </c>
      <c r="G9" s="2">
        <v>133</v>
      </c>
      <c r="H9" s="16">
        <f t="shared" si="3"/>
        <v>0.06385021603456553</v>
      </c>
      <c r="I9" s="5">
        <v>1950</v>
      </c>
      <c r="J9" s="26">
        <f t="shared" si="4"/>
        <v>0.9361497839654345</v>
      </c>
      <c r="K9" s="8">
        <f t="shared" si="5"/>
        <v>2083</v>
      </c>
    </row>
    <row r="10" spans="1:11" ht="15">
      <c r="A10" s="19" t="s">
        <v>7</v>
      </c>
      <c r="B10" s="25">
        <v>322</v>
      </c>
      <c r="C10" s="16">
        <f t="shared" si="0"/>
        <v>0.2701342281879195</v>
      </c>
      <c r="D10" s="11">
        <v>870</v>
      </c>
      <c r="E10" s="26">
        <f t="shared" si="1"/>
        <v>0.7298657718120806</v>
      </c>
      <c r="F10" s="12">
        <f t="shared" si="2"/>
        <v>1192</v>
      </c>
      <c r="G10" s="2">
        <v>288</v>
      </c>
      <c r="H10" s="16">
        <f t="shared" si="3"/>
        <v>0.24763542562338778</v>
      </c>
      <c r="I10" s="5">
        <v>875</v>
      </c>
      <c r="J10" s="26">
        <f t="shared" si="4"/>
        <v>0.7523645743766122</v>
      </c>
      <c r="K10" s="8">
        <f t="shared" si="5"/>
        <v>1163</v>
      </c>
    </row>
    <row r="11" spans="1:11" ht="15">
      <c r="A11" s="19" t="s">
        <v>8</v>
      </c>
      <c r="B11" s="25">
        <v>152</v>
      </c>
      <c r="C11" s="16">
        <f t="shared" si="0"/>
        <v>0.2131837307152875</v>
      </c>
      <c r="D11" s="11">
        <v>561</v>
      </c>
      <c r="E11" s="26">
        <f t="shared" si="1"/>
        <v>0.7868162692847125</v>
      </c>
      <c r="F11" s="12">
        <f t="shared" si="2"/>
        <v>713</v>
      </c>
      <c r="G11" s="2">
        <v>187</v>
      </c>
      <c r="H11" s="16">
        <f t="shared" si="3"/>
        <v>0.22104018912529552</v>
      </c>
      <c r="I11" s="5">
        <v>659</v>
      </c>
      <c r="J11" s="26">
        <f t="shared" si="4"/>
        <v>0.7789598108747045</v>
      </c>
      <c r="K11" s="8">
        <f t="shared" si="5"/>
        <v>846</v>
      </c>
    </row>
    <row r="12" spans="1:11" ht="15">
      <c r="A12" s="19" t="s">
        <v>9</v>
      </c>
      <c r="B12" s="25">
        <v>111</v>
      </c>
      <c r="C12" s="16">
        <f t="shared" si="0"/>
        <v>0.32456140350877194</v>
      </c>
      <c r="D12" s="11">
        <v>231</v>
      </c>
      <c r="E12" s="26">
        <f t="shared" si="1"/>
        <v>0.6754385964912281</v>
      </c>
      <c r="F12" s="12">
        <f t="shared" si="2"/>
        <v>342</v>
      </c>
      <c r="G12" s="2">
        <v>54</v>
      </c>
      <c r="H12" s="16">
        <f t="shared" si="3"/>
        <v>0.3068181818181818</v>
      </c>
      <c r="I12" s="5">
        <v>122</v>
      </c>
      <c r="J12" s="26">
        <f t="shared" si="4"/>
        <v>0.6931818181818182</v>
      </c>
      <c r="K12" s="8">
        <f t="shared" si="5"/>
        <v>176</v>
      </c>
    </row>
    <row r="13" spans="1:11" ht="15.75" thickBot="1">
      <c r="A13" s="20" t="s">
        <v>10</v>
      </c>
      <c r="B13" s="27">
        <v>34</v>
      </c>
      <c r="C13" s="28">
        <f t="shared" si="0"/>
        <v>0.6538461538461539</v>
      </c>
      <c r="D13" s="29">
        <v>18</v>
      </c>
      <c r="E13" s="30">
        <f t="shared" si="1"/>
        <v>0.34615384615384615</v>
      </c>
      <c r="F13" s="13">
        <f t="shared" si="2"/>
        <v>52</v>
      </c>
      <c r="G13" s="3">
        <v>36</v>
      </c>
      <c r="H13" s="28">
        <f t="shared" si="3"/>
        <v>0.6101694915254238</v>
      </c>
      <c r="I13" s="6">
        <v>23</v>
      </c>
      <c r="J13" s="30">
        <f t="shared" si="4"/>
        <v>0.3898305084745763</v>
      </c>
      <c r="K13" s="9">
        <f t="shared" si="5"/>
        <v>59</v>
      </c>
    </row>
    <row r="14" spans="1:11" ht="15.75" thickBot="1">
      <c r="A14" s="17" t="s">
        <v>2</v>
      </c>
      <c r="B14" s="14">
        <f>SUM(B7:B13)</f>
        <v>1396</v>
      </c>
      <c r="C14" s="18">
        <f>B14/F14</f>
        <v>0.2804902551737995</v>
      </c>
      <c r="D14" s="14">
        <f>SUM(D7:D13)</f>
        <v>3581</v>
      </c>
      <c r="E14" s="18">
        <f t="shared" si="1"/>
        <v>0.7195097448262006</v>
      </c>
      <c r="F14" s="14">
        <f>SUM(F7:F13)</f>
        <v>4977</v>
      </c>
      <c r="G14" s="4">
        <f>SUM(G7:G13)</f>
        <v>1459</v>
      </c>
      <c r="H14" s="18">
        <f>G14/K14</f>
        <v>0.2527720027720028</v>
      </c>
      <c r="I14" s="7">
        <f>SUM(I7:I13)</f>
        <v>4313</v>
      </c>
      <c r="J14" s="18">
        <f t="shared" si="4"/>
        <v>0.7472279972279973</v>
      </c>
      <c r="K14" s="10">
        <f>SUM(K7:K13)</f>
        <v>5772</v>
      </c>
    </row>
    <row r="19" spans="1:2" ht="12.75">
      <c r="A19" s="35" t="s">
        <v>13</v>
      </c>
      <c r="B19" s="35"/>
    </row>
  </sheetData>
  <mergeCells count="6">
    <mergeCell ref="I6:J6"/>
    <mergeCell ref="G5:K5"/>
    <mergeCell ref="B6:C6"/>
    <mergeCell ref="D6:E6"/>
    <mergeCell ref="B5:F5"/>
    <mergeCell ref="G6:H6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N000048</dc:creator>
  <cp:keywords/>
  <dc:description/>
  <cp:lastModifiedBy>D696476</cp:lastModifiedBy>
  <cp:lastPrinted>2010-03-04T08:41:21Z</cp:lastPrinted>
  <dcterms:created xsi:type="dcterms:W3CDTF">2010-02-24T13:35:21Z</dcterms:created>
  <dcterms:modified xsi:type="dcterms:W3CDTF">2010-03-04T10:55:17Z</dcterms:modified>
  <cp:category/>
  <cp:version/>
  <cp:contentType/>
  <cp:contentStatus/>
</cp:coreProperties>
</file>