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375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<sst xmlns="http://schemas.openxmlformats.org/spreadsheetml/2006/main" count="43" uniqueCount="18">
  <si>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</si>
  <si>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</si>
  <si>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</si>
  <si>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</si>
  <si>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</si>
  <si>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</si>
  <si>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</si>
  <si>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</si>
  <si>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</si>
  <si>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</si>
  <si>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</si>
  <si>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</si>
  <si>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</si>
  <si>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</si>
  <si>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Dif. Junio 2016-2015</t>
  </si>
  <si>
    <t>INF 92/2016</t>
  </si>
  <si>
    <t>(Septiembre 2015 - Septiembre 2016)</t>
  </si>
  <si>
    <t>(Septiembre 2015 -Septiembre 2016)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</si>
</sst>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25"/>
      <color indexed="8"/>
      <name val="Arial"/>
      <family val="0"/>
    </font>
    <font>
      <sz val="5"/>
      <color indexed="8"/>
      <name val="Arial"/>
      <family val="0"/>
    </font>
    <font>
      <sz val="6.75"/>
      <color indexed="8"/>
      <name val="Arial"/>
      <family val="0"/>
    </font>
    <font>
      <sz val="5.3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5.6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b/>
      <sz val="2.25"/>
      <color indexed="8"/>
      <name val="Arial"/>
      <family val="0"/>
    </font>
    <font>
      <b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2" fontId="16" fillId="0" borderId="10" xfId="5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20175"/>
          <c:w val="0.850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Sectores!$J$81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Sectores!$J$82:$J$86</c:f>
              <c:numCache/>
            </c:numRef>
          </c:val>
        </c:ser>
        <c:ser>
          <c:idx val="1"/>
          <c:order val="1"/>
          <c:tx>
            <c:strRef>
              <c:f>Sectores!$J$89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Sectores!$J$90:$J$94</c:f>
              <c:numCache/>
            </c:numRef>
          </c:val>
        </c:ser>
        <c:axId val="10825268"/>
        <c:axId val="30318549"/>
      </c:bar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8549"/>
        <c:crosses val="autoZero"/>
        <c:auto val="1"/>
        <c:lblOffset val="100"/>
        <c:tickLblSkip val="1"/>
        <c:noMultiLvlLbl val="0"/>
      </c:catAx>
      <c:valAx>
        <c:axId val="3031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49825"/>
          <c:w val="0.100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4979790"/>
        <c:axId val="23491519"/>
      </c:line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1519"/>
        <c:crosses val="autoZero"/>
        <c:auto val="1"/>
        <c:lblOffset val="100"/>
        <c:tickLblSkip val="1"/>
        <c:noMultiLvlLbl val="0"/>
      </c:catAx>
      <c:valAx>
        <c:axId val="2349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64857"/>
        <c:crosses val="autoZero"/>
        <c:auto val="1"/>
        <c:lblOffset val="100"/>
        <c:tickLblSkip val="1"/>
        <c:noMultiLvlLbl val="0"/>
      </c:catAx>
      <c:valAx>
        <c:axId val="23764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97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2557122"/>
        <c:axId val="45905235"/>
      </c:line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7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0493932"/>
        <c:axId val="27336525"/>
      </c:line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6525"/>
        <c:crosses val="autoZero"/>
        <c:auto val="1"/>
        <c:lblOffset val="100"/>
        <c:tickLblSkip val="1"/>
        <c:noMultiLvlLbl val="0"/>
      </c:catAx>
      <c:valAx>
        <c:axId val="27336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4702134"/>
        <c:axId val="66774887"/>
      </c:line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87"/>
        <c:crosses val="autoZero"/>
        <c:auto val="1"/>
        <c:lblOffset val="100"/>
        <c:tickLblSkip val="1"/>
        <c:noMultiLvlLbl val="0"/>
      </c:catAx>
      <c:valAx>
        <c:axId val="66774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4103072"/>
        <c:axId val="40056737"/>
      </c:line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6737"/>
        <c:crosses val="autoZero"/>
        <c:auto val="1"/>
        <c:lblOffset val="100"/>
        <c:tickLblSkip val="1"/>
        <c:noMultiLvlLbl val="0"/>
      </c:catAx>
      <c:valAx>
        <c:axId val="40056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4966314"/>
        <c:axId val="23370235"/>
      </c:line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0235"/>
        <c:crosses val="autoZero"/>
        <c:auto val="1"/>
        <c:lblOffset val="100"/>
        <c:tickLblSkip val="1"/>
        <c:noMultiLvlLbl val="0"/>
      </c:catAx>
      <c:valAx>
        <c:axId val="23370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66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9005524"/>
        <c:axId val="13940853"/>
      </c:line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0853"/>
        <c:crosses val="autoZero"/>
        <c:auto val="1"/>
        <c:lblOffset val="100"/>
        <c:tickLblSkip val="1"/>
        <c:noMultiLvlLbl val="0"/>
      </c:catAx>
      <c:valAx>
        <c:axId val="13940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05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8358814"/>
        <c:axId val="55467279"/>
      </c:line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7279"/>
        <c:crosses val="autoZero"/>
        <c:auto val="1"/>
        <c:lblOffset val="100"/>
        <c:tickLblSkip val="1"/>
        <c:noMultiLvlLbl val="0"/>
      </c:catAx>
      <c:valAx>
        <c:axId val="55467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8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29443464"/>
        <c:axId val="63664585"/>
      </c:line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64585"/>
        <c:crosses val="autoZero"/>
        <c:auto val="1"/>
        <c:lblOffset val="100"/>
        <c:tickLblSkip val="1"/>
        <c:noMultiLvlLbl val="0"/>
      </c:catAx>
      <c:valAx>
        <c:axId val="63664585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3464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(Septiembre 2015 -Septiembre 2016)
</a:t>
            </a:r>
          </a:p>
        </c:rich>
      </c:tx>
      <c:layout>
        <c:manualLayout>
          <c:xMode val="factor"/>
          <c:yMode val="factor"/>
          <c:x val="-0.03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3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4431486"/>
        <c:axId val="39883375"/>
      </c:barChart>
      <c:catAx>
        <c:axId val="443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3375"/>
        <c:crosses val="autoZero"/>
        <c:auto val="1"/>
        <c:lblOffset val="100"/>
        <c:tickLblSkip val="1"/>
        <c:noMultiLvlLbl val="0"/>
      </c:catAx>
      <c:valAx>
        <c:axId val="39883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6110354"/>
        <c:axId val="56557731"/>
      </c:lineChart>
      <c:catAx>
        <c:axId val="36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7731"/>
        <c:crosses val="autoZero"/>
        <c:auto val="1"/>
        <c:lblOffset val="100"/>
        <c:tickLblSkip val="1"/>
        <c:noMultiLvlLbl val="0"/>
      </c:catAx>
      <c:valAx>
        <c:axId val="5655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1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9257532"/>
        <c:axId val="17773469"/>
      </c:line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3469"/>
        <c:crosses val="autoZero"/>
        <c:auto val="1"/>
        <c:lblOffset val="100"/>
        <c:tickLblSkip val="1"/>
        <c:noMultiLvlLbl val="0"/>
      </c:catAx>
      <c:valAx>
        <c:axId val="17773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855"/>
        <c:crosses val="autoZero"/>
        <c:auto val="1"/>
        <c:lblOffset val="100"/>
        <c:tickLblSkip val="1"/>
        <c:noMultiLvlLbl val="0"/>
      </c:catAx>
      <c:valAx>
        <c:axId val="30364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43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848240"/>
        <c:axId val="43634161"/>
      </c:lineChart>
      <c:catAx>
        <c:axId val="484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161"/>
        <c:crosses val="autoZero"/>
        <c:auto val="1"/>
        <c:lblOffset val="100"/>
        <c:tickLblSkip val="1"/>
        <c:noMultiLvlLbl val="0"/>
      </c:catAx>
      <c:valAx>
        <c:axId val="43634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2964718"/>
        <c:axId val="51138143"/>
      </c:line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4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7590104"/>
        <c:axId val="48548889"/>
      </c:line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90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5907"/>
        <c:crosses val="autoZero"/>
        <c:auto val="1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6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3005"/>
        <c:crosses val="autoZero"/>
        <c:auto val="1"/>
        <c:lblOffset val="100"/>
        <c:tickLblSkip val="1"/>
        <c:noMultiLvlLbl val="0"/>
      </c:catAx>
      <c:valAx>
        <c:axId val="30593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8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1865"/>
          <c:w val="0.734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Sectores!$J$39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Sectores!$J$40:$J$44</c:f>
              <c:numCache/>
            </c:numRef>
          </c:val>
        </c:ser>
        <c:ser>
          <c:idx val="1"/>
          <c:order val="1"/>
          <c:tx>
            <c:strRef>
              <c:f>Sectores!$J$52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Sectores!$J$53:$J$57</c:f>
              <c:numCache/>
            </c:numRef>
          </c:val>
        </c:ser>
        <c:axId val="23406056"/>
        <c:axId val="9327913"/>
      </c:bar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913"/>
        <c:crosses val="autoZero"/>
        <c:auto val="1"/>
        <c:lblOffset val="100"/>
        <c:tickLblSkip val="1"/>
        <c:noMultiLvlLbl val="0"/>
      </c:catAx>
      <c:valAx>
        <c:axId val="9327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8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0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4965"/>
          <c:w val="0.113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 val="autoZero"/>
        <c:auto val="1"/>
        <c:lblOffset val="100"/>
        <c:tickLblSkip val="1"/>
        <c:noMultiLvlLbl val="0"/>
      </c:catAx>
      <c:valAx>
        <c:axId val="17363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22053404"/>
        <c:axId val="64262909"/>
      </c:line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62909"/>
        <c:crosses val="autoZero"/>
        <c:auto val="1"/>
        <c:lblOffset val="100"/>
        <c:tickLblSkip val="1"/>
        <c:noMultiLvlLbl val="0"/>
      </c:catAx>
      <c:valAx>
        <c:axId val="64262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1495270"/>
        <c:axId val="37913111"/>
      </c:line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95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5673680"/>
        <c:axId val="51063121"/>
      </c:lineChart>
      <c:cat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3680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6914906"/>
        <c:axId val="42472107"/>
      </c:line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Layout" zoomScaleSheetLayoutView="100" workbookViewId="0" topLeftCell="A106">
      <selection activeCell="L140" sqref="L140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15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1" t="s">
        <v>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20.25">
      <c r="A15" s="62" t="s">
        <v>16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spans="1:6" ht="15">
      <c r="A29" s="12"/>
      <c r="F29" s="60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17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42005</v>
      </c>
      <c r="C39" s="38">
        <v>42036</v>
      </c>
      <c r="D39" s="38">
        <v>42064</v>
      </c>
      <c r="E39" s="38">
        <v>42095</v>
      </c>
      <c r="F39" s="38">
        <v>42125</v>
      </c>
      <c r="G39" s="38">
        <v>42156</v>
      </c>
      <c r="H39" s="38">
        <v>42186</v>
      </c>
      <c r="I39" s="38">
        <v>42217</v>
      </c>
      <c r="J39" s="38">
        <v>42248</v>
      </c>
      <c r="K39" s="38">
        <v>42278</v>
      </c>
      <c r="L39" s="38">
        <v>42309</v>
      </c>
      <c r="M39" s="38">
        <v>42339</v>
      </c>
    </row>
    <row r="40" spans="1:13" ht="13.5" customHeight="1">
      <c r="A40" s="46" t="s">
        <v>3</v>
      </c>
      <c r="B40" s="44">
        <v>2574</v>
      </c>
      <c r="C40" s="44">
        <v>2654</v>
      </c>
      <c r="D40" s="44">
        <v>2704</v>
      </c>
      <c r="E40" s="44">
        <v>2496</v>
      </c>
      <c r="F40" s="28">
        <v>2340</v>
      </c>
      <c r="G40" s="28">
        <v>2350</v>
      </c>
      <c r="H40" s="28">
        <v>2201</v>
      </c>
      <c r="I40" s="41">
        <v>2035</v>
      </c>
      <c r="J40" s="33">
        <v>1943</v>
      </c>
      <c r="K40" s="54">
        <v>2448</v>
      </c>
      <c r="L40" s="42">
        <v>2310</v>
      </c>
      <c r="M40" s="41">
        <v>2414</v>
      </c>
    </row>
    <row r="41" spans="1:13" ht="13.5" customHeight="1">
      <c r="A41" s="46" t="s">
        <v>4</v>
      </c>
      <c r="B41" s="44">
        <v>7783</v>
      </c>
      <c r="C41" s="44">
        <v>7519</v>
      </c>
      <c r="D41" s="44">
        <v>7365</v>
      </c>
      <c r="E41" s="44">
        <v>6877</v>
      </c>
      <c r="F41" s="28">
        <v>6591</v>
      </c>
      <c r="G41" s="28">
        <v>6486</v>
      </c>
      <c r="H41" s="28">
        <v>6308</v>
      </c>
      <c r="I41" s="41">
        <v>6126</v>
      </c>
      <c r="J41" s="33">
        <v>5850</v>
      </c>
      <c r="K41" s="54">
        <v>5985</v>
      </c>
      <c r="L41" s="42">
        <v>6123</v>
      </c>
      <c r="M41" s="41">
        <v>6548</v>
      </c>
    </row>
    <row r="42" spans="1:16" s="2" customFormat="1" ht="13.5" customHeight="1">
      <c r="A42" s="46" t="s">
        <v>5</v>
      </c>
      <c r="B42" s="44">
        <v>4559</v>
      </c>
      <c r="C42" s="44">
        <v>4505</v>
      </c>
      <c r="D42" s="44">
        <v>4336</v>
      </c>
      <c r="E42" s="44">
        <v>4105</v>
      </c>
      <c r="F42" s="28">
        <v>3796</v>
      </c>
      <c r="G42" s="28">
        <v>3633</v>
      </c>
      <c r="H42" s="28">
        <v>3500</v>
      </c>
      <c r="I42" s="41">
        <v>3435</v>
      </c>
      <c r="J42" s="41">
        <v>3337</v>
      </c>
      <c r="K42" s="54">
        <v>3240</v>
      </c>
      <c r="L42" s="41">
        <v>3207</v>
      </c>
      <c r="M42" s="41">
        <v>3441</v>
      </c>
      <c r="N42" s="3"/>
      <c r="O42" s="3"/>
      <c r="P42" s="3"/>
    </row>
    <row r="43" spans="1:13" ht="13.5" customHeight="1">
      <c r="A43" s="46" t="s">
        <v>6</v>
      </c>
      <c r="B43" s="44">
        <v>31157</v>
      </c>
      <c r="C43" s="44">
        <v>30968</v>
      </c>
      <c r="D43" s="44">
        <v>30525</v>
      </c>
      <c r="E43" s="44">
        <v>29338</v>
      </c>
      <c r="F43" s="28">
        <v>28384</v>
      </c>
      <c r="G43" s="28">
        <v>26933</v>
      </c>
      <c r="H43" s="28">
        <v>26227</v>
      </c>
      <c r="I43" s="41">
        <v>26843</v>
      </c>
      <c r="J43" s="33">
        <v>26774</v>
      </c>
      <c r="K43" s="54">
        <v>27026</v>
      </c>
      <c r="L43" s="42">
        <v>27005</v>
      </c>
      <c r="M43" s="41">
        <v>27488</v>
      </c>
    </row>
    <row r="44" spans="1:13" ht="13.5" customHeight="1">
      <c r="A44" s="46" t="s">
        <v>7</v>
      </c>
      <c r="B44" s="44">
        <v>3355</v>
      </c>
      <c r="C44" s="44">
        <v>3403</v>
      </c>
      <c r="D44" s="44">
        <v>3497</v>
      </c>
      <c r="E44" s="44">
        <v>3554</v>
      </c>
      <c r="F44" s="28">
        <v>3565</v>
      </c>
      <c r="G44" s="28">
        <v>3509</v>
      </c>
      <c r="H44" s="28">
        <v>3394</v>
      </c>
      <c r="I44" s="41">
        <v>3328</v>
      </c>
      <c r="J44" s="33">
        <v>3339</v>
      </c>
      <c r="K44" s="54">
        <v>3297</v>
      </c>
      <c r="L44" s="42">
        <v>3301</v>
      </c>
      <c r="M44" s="41">
        <v>3252</v>
      </c>
    </row>
    <row r="45" spans="1:13" ht="13.5" customHeight="1">
      <c r="A45" s="20" t="s">
        <v>0</v>
      </c>
      <c r="B45" s="29">
        <v>49428</v>
      </c>
      <c r="C45" s="29">
        <v>49049</v>
      </c>
      <c r="D45" s="29">
        <v>48427</v>
      </c>
      <c r="E45" s="29">
        <v>46370</v>
      </c>
      <c r="F45" s="29">
        <v>44676</v>
      </c>
      <c r="G45" s="29">
        <v>42911</v>
      </c>
      <c r="H45" s="29">
        <v>42330</v>
      </c>
      <c r="I45" s="29">
        <v>41767</v>
      </c>
      <c r="J45" s="29">
        <v>41243</v>
      </c>
      <c r="K45" s="29">
        <v>41996</v>
      </c>
      <c r="L45" s="29">
        <v>41946</v>
      </c>
      <c r="M45" s="29">
        <v>43143</v>
      </c>
    </row>
    <row r="46" ht="9" customHeight="1">
      <c r="A46" s="1"/>
    </row>
    <row r="47" spans="1:13" ht="13.5" customHeight="1">
      <c r="A47" s="47" t="s">
        <v>8</v>
      </c>
      <c r="B47" s="45">
        <v>0.0344</v>
      </c>
      <c r="C47" s="45">
        <v>-0.007667718701950312</v>
      </c>
      <c r="D47" s="45">
        <v>-0.012681196354665742</v>
      </c>
      <c r="E47" s="45">
        <v>-0.04247630454085531</v>
      </c>
      <c r="F47" s="45">
        <v>-0.036532240672848826</v>
      </c>
      <c r="G47" s="45">
        <v>-0.03950667024800788</v>
      </c>
      <c r="H47" s="45">
        <v>-0.013539651837524178</v>
      </c>
      <c r="I47" s="45">
        <v>-0.013300259862981337</v>
      </c>
      <c r="J47" s="45">
        <v>-0.012545789738310149</v>
      </c>
      <c r="K47" s="45">
        <v>0.018257643721358775</v>
      </c>
      <c r="L47" s="45">
        <v>-0.0011905895799599962</v>
      </c>
      <c r="M47" s="45">
        <v>0.02853669003003862</v>
      </c>
    </row>
    <row r="48" spans="1:13" ht="13.5" customHeight="1">
      <c r="A48" s="48" t="s">
        <v>9</v>
      </c>
      <c r="B48" s="45">
        <v>0.0703</v>
      </c>
      <c r="C48" s="45">
        <v>-0.0759767906258242</v>
      </c>
      <c r="D48" s="45">
        <v>-0.07624370517320311</v>
      </c>
      <c r="E48" s="45">
        <v>-0.08621539067888462</v>
      </c>
      <c r="F48" s="45">
        <v>-0.09113841647001383</v>
      </c>
      <c r="G48" s="45">
        <v>-0.08907381068630989</v>
      </c>
      <c r="H48" s="45">
        <v>-0.09448734678161165</v>
      </c>
      <c r="I48" s="45">
        <v>-0.0959915155188087</v>
      </c>
      <c r="J48" s="45">
        <v>-0.10741029303553651</v>
      </c>
      <c r="K48" s="45">
        <v>-0.10682915417171782</v>
      </c>
      <c r="L48" s="45">
        <v>-0.1170378478507978</v>
      </c>
      <c r="M48" s="45">
        <v>-0.09716234880508935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7" t="s">
        <v>11</v>
      </c>
      <c r="B52" s="38">
        <v>42370</v>
      </c>
      <c r="C52" s="38">
        <v>42401</v>
      </c>
      <c r="D52" s="38">
        <v>42430</v>
      </c>
      <c r="E52" s="38">
        <v>42461</v>
      </c>
      <c r="F52" s="38">
        <v>42491</v>
      </c>
      <c r="G52" s="38">
        <v>42522</v>
      </c>
      <c r="H52" s="38">
        <v>42552</v>
      </c>
      <c r="I52" s="38">
        <v>42583</v>
      </c>
      <c r="J52" s="38">
        <v>42614</v>
      </c>
      <c r="K52" s="38">
        <v>42644</v>
      </c>
      <c r="L52" s="38">
        <v>42675</v>
      </c>
      <c r="M52" s="38">
        <v>42705</v>
      </c>
      <c r="N52" s="39" t="s">
        <v>14</v>
      </c>
      <c r="O52" s="40" t="s">
        <v>1</v>
      </c>
    </row>
    <row r="53" spans="1:15" ht="11.25" customHeight="1">
      <c r="A53" s="46" t="s">
        <v>3</v>
      </c>
      <c r="B53" s="44">
        <v>2451</v>
      </c>
      <c r="C53" s="44">
        <v>2600</v>
      </c>
      <c r="D53" s="44">
        <v>2666</v>
      </c>
      <c r="E53" s="44">
        <v>2492</v>
      </c>
      <c r="F53" s="28">
        <v>2210</v>
      </c>
      <c r="G53" s="28">
        <v>2263</v>
      </c>
      <c r="H53" s="28">
        <v>2208</v>
      </c>
      <c r="I53" s="41">
        <v>1927</v>
      </c>
      <c r="J53" s="33">
        <v>1925</v>
      </c>
      <c r="K53" s="54"/>
      <c r="L53" s="42"/>
      <c r="M53" s="55"/>
      <c r="N53" s="43">
        <f aca="true" t="shared" si="0" ref="N53:N58">J53-J40</f>
        <v>-18</v>
      </c>
      <c r="O53" s="34">
        <f aca="true" t="shared" si="1" ref="O53:O58">J53*100/J40-100</f>
        <v>-0.9264024704065861</v>
      </c>
    </row>
    <row r="54" spans="1:15" ht="11.25" customHeight="1">
      <c r="A54" s="46" t="s">
        <v>4</v>
      </c>
      <c r="B54" s="44">
        <v>6649</v>
      </c>
      <c r="C54" s="44">
        <v>6516</v>
      </c>
      <c r="D54" s="44">
        <v>6326</v>
      </c>
      <c r="E54" s="44">
        <v>6099</v>
      </c>
      <c r="F54" s="28">
        <v>5737</v>
      </c>
      <c r="G54" s="28">
        <v>5587</v>
      </c>
      <c r="H54" s="28">
        <v>5523</v>
      </c>
      <c r="I54" s="41">
        <v>5420</v>
      </c>
      <c r="J54" s="33">
        <v>5390</v>
      </c>
      <c r="K54" s="54"/>
      <c r="L54" s="42"/>
      <c r="M54" s="55"/>
      <c r="N54" s="43">
        <f t="shared" si="0"/>
        <v>-460</v>
      </c>
      <c r="O54" s="34">
        <f t="shared" si="1"/>
        <v>-7.863247863247864</v>
      </c>
    </row>
    <row r="55" spans="1:15" s="2" customFormat="1" ht="11.25" customHeight="1">
      <c r="A55" s="46" t="s">
        <v>5</v>
      </c>
      <c r="B55" s="44">
        <v>3448</v>
      </c>
      <c r="C55" s="44">
        <v>3418</v>
      </c>
      <c r="D55" s="44">
        <v>3381</v>
      </c>
      <c r="E55" s="44">
        <v>3200</v>
      </c>
      <c r="F55" s="28">
        <v>3003</v>
      </c>
      <c r="G55" s="28">
        <v>2818</v>
      </c>
      <c r="H55" s="28">
        <v>2759</v>
      </c>
      <c r="I55" s="41">
        <v>2661</v>
      </c>
      <c r="J55" s="41">
        <v>2648</v>
      </c>
      <c r="K55" s="54"/>
      <c r="L55" s="41"/>
      <c r="M55" s="55"/>
      <c r="N55" s="43">
        <f t="shared" si="0"/>
        <v>-689</v>
      </c>
      <c r="O55" s="34">
        <f t="shared" si="1"/>
        <v>-20.64728798321846</v>
      </c>
    </row>
    <row r="56" spans="1:15" ht="11.25" customHeight="1">
      <c r="A56" s="46" t="s">
        <v>6</v>
      </c>
      <c r="B56" s="44">
        <v>29228</v>
      </c>
      <c r="C56" s="44">
        <v>29126</v>
      </c>
      <c r="D56" s="44">
        <v>28253</v>
      </c>
      <c r="E56" s="44">
        <v>27541</v>
      </c>
      <c r="F56" s="28">
        <v>26601</v>
      </c>
      <c r="G56" s="28">
        <v>25457</v>
      </c>
      <c r="H56" s="28">
        <v>25656</v>
      </c>
      <c r="I56" s="41">
        <v>25477</v>
      </c>
      <c r="J56" s="33">
        <v>25864</v>
      </c>
      <c r="K56" s="54"/>
      <c r="L56" s="42"/>
      <c r="M56" s="55"/>
      <c r="N56" s="43">
        <f t="shared" si="0"/>
        <v>-910</v>
      </c>
      <c r="O56" s="34">
        <f t="shared" si="1"/>
        <v>-3.3988197505042166</v>
      </c>
    </row>
    <row r="57" spans="1:15" ht="11.25" customHeight="1">
      <c r="A57" s="46" t="s">
        <v>7</v>
      </c>
      <c r="B57" s="44">
        <v>3337</v>
      </c>
      <c r="C57" s="44">
        <v>3436</v>
      </c>
      <c r="D57" s="44">
        <v>3493</v>
      </c>
      <c r="E57" s="44">
        <v>3547</v>
      </c>
      <c r="F57" s="28">
        <v>3624</v>
      </c>
      <c r="G57" s="28">
        <v>3533</v>
      </c>
      <c r="H57" s="28">
        <v>3460</v>
      </c>
      <c r="I57" s="41">
        <v>3414</v>
      </c>
      <c r="J57" s="33">
        <v>3455</v>
      </c>
      <c r="K57" s="54"/>
      <c r="L57" s="42"/>
      <c r="M57" s="55"/>
      <c r="N57" s="43">
        <f t="shared" si="0"/>
        <v>116</v>
      </c>
      <c r="O57" s="34">
        <f t="shared" si="1"/>
        <v>3.4740940401317744</v>
      </c>
    </row>
    <row r="58" spans="1:15" ht="12.75">
      <c r="A58" s="20" t="s">
        <v>0</v>
      </c>
      <c r="B58" s="29">
        <v>45113</v>
      </c>
      <c r="C58" s="29">
        <v>45096</v>
      </c>
      <c r="D58" s="29">
        <v>44119</v>
      </c>
      <c r="E58" s="29">
        <v>42879</v>
      </c>
      <c r="F58" s="29">
        <v>41175</v>
      </c>
      <c r="G58" s="29">
        <v>39658</v>
      </c>
      <c r="H58" s="29">
        <f>+SUM(H53:H57)</f>
        <v>39606</v>
      </c>
      <c r="I58" s="29">
        <v>38899</v>
      </c>
      <c r="J58" s="29">
        <v>39282</v>
      </c>
      <c r="K58" s="29"/>
      <c r="L58" s="29"/>
      <c r="M58" s="29"/>
      <c r="N58" s="29">
        <f t="shared" si="0"/>
        <v>-1961</v>
      </c>
      <c r="O58" s="34">
        <f t="shared" si="1"/>
        <v>-4.754746259971384</v>
      </c>
    </row>
    <row r="59" ht="9" customHeight="1"/>
    <row r="60" spans="1:13" ht="13.5" customHeight="1">
      <c r="A60" s="47" t="s">
        <v>8</v>
      </c>
      <c r="B60" s="45">
        <v>0.0457</v>
      </c>
      <c r="C60" s="45">
        <f aca="true" t="shared" si="2" ref="C60:J60">(C58-B58)/B58</f>
        <v>-0.00037683151198102544</v>
      </c>
      <c r="D60" s="45">
        <f t="shared" si="2"/>
        <v>-0.02166489267340784</v>
      </c>
      <c r="E60" s="45">
        <f t="shared" si="2"/>
        <v>-0.028105804755320835</v>
      </c>
      <c r="F60" s="45">
        <f t="shared" si="2"/>
        <v>-0.03973973273630448</v>
      </c>
      <c r="G60" s="45">
        <f t="shared" si="2"/>
        <v>-0.03684274438372799</v>
      </c>
      <c r="H60" s="45">
        <f t="shared" si="2"/>
        <v>-0.001311210852791366</v>
      </c>
      <c r="I60" s="45">
        <f t="shared" si="2"/>
        <v>-0.017850830682219865</v>
      </c>
      <c r="J60" s="45">
        <f t="shared" si="2"/>
        <v>0.009846011465590375</v>
      </c>
      <c r="K60" s="45"/>
      <c r="L60" s="45"/>
      <c r="M60" s="45"/>
    </row>
    <row r="61" spans="1:13" ht="13.5" customHeight="1">
      <c r="A61" s="48" t="s">
        <v>9</v>
      </c>
      <c r="B61" s="45">
        <v>-0.0873</v>
      </c>
      <c r="C61" s="45">
        <f aca="true" t="shared" si="3" ref="C61:J61">(C58-C45)/C45</f>
        <v>-0.08059287651124386</v>
      </c>
      <c r="D61" s="45">
        <f t="shared" si="3"/>
        <v>-0.08895863877588948</v>
      </c>
      <c r="E61" s="45">
        <f t="shared" si="3"/>
        <v>-0.07528574509381065</v>
      </c>
      <c r="F61" s="45">
        <f t="shared" si="3"/>
        <v>-0.07836422240128928</v>
      </c>
      <c r="G61" s="45">
        <f t="shared" si="3"/>
        <v>-0.07580806786138752</v>
      </c>
      <c r="H61" s="45">
        <f t="shared" si="3"/>
        <v>-0.06435152374202693</v>
      </c>
      <c r="I61" s="45">
        <f t="shared" si="3"/>
        <v>-0.06866665070510211</v>
      </c>
      <c r="J61" s="45">
        <f t="shared" si="3"/>
        <v>-0.04754746259971389</v>
      </c>
      <c r="K61" s="45"/>
      <c r="L61" s="45"/>
      <c r="M61" s="45"/>
    </row>
    <row r="62" ht="11.25" customHeight="1"/>
    <row r="72" spans="4:15" ht="12.75">
      <c r="D72" s="19"/>
      <c r="O72" s="52"/>
    </row>
    <row r="73" spans="3:15" ht="12.75">
      <c r="C73" s="27"/>
      <c r="D73" s="51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17</v>
      </c>
      <c r="O77" s="21"/>
    </row>
    <row r="78" spans="3:15" ht="12.75">
      <c r="C78" s="19"/>
      <c r="O78" s="21"/>
    </row>
    <row r="79" ht="12.75">
      <c r="D79" s="19"/>
    </row>
    <row r="80" ht="12.75">
      <c r="O80" s="53"/>
    </row>
    <row r="81" spans="1:15" ht="15" customHeight="1">
      <c r="A81" s="37" t="s">
        <v>11</v>
      </c>
      <c r="B81" s="38">
        <v>42005</v>
      </c>
      <c r="C81" s="38">
        <v>42036</v>
      </c>
      <c r="D81" s="38">
        <v>42064</v>
      </c>
      <c r="E81" s="38">
        <v>42095</v>
      </c>
      <c r="F81" s="38">
        <v>42125</v>
      </c>
      <c r="G81" s="38">
        <v>42156</v>
      </c>
      <c r="H81" s="38">
        <v>42186</v>
      </c>
      <c r="I81" s="38">
        <v>42217</v>
      </c>
      <c r="J81" s="38">
        <v>42248</v>
      </c>
      <c r="K81" s="38">
        <v>42278</v>
      </c>
      <c r="L81" s="38">
        <v>42309</v>
      </c>
      <c r="M81" s="38">
        <v>42339</v>
      </c>
      <c r="O81" s="53"/>
    </row>
    <row r="82" spans="1:13" ht="11.25" customHeight="1">
      <c r="A82" s="46" t="s">
        <v>3</v>
      </c>
      <c r="B82" s="58">
        <v>0.052075746540422435</v>
      </c>
      <c r="C82" s="58">
        <v>0.05410915614997248</v>
      </c>
      <c r="D82" s="58">
        <v>0.05583662006731782</v>
      </c>
      <c r="E82" s="58">
        <v>0.05382790597368989</v>
      </c>
      <c r="F82" s="58">
        <v>0.052377115229653506</v>
      </c>
      <c r="G82" s="58">
        <v>0.054764512595837894</v>
      </c>
      <c r="H82" s="58">
        <v>0.051996220174816914</v>
      </c>
      <c r="I82" s="58">
        <v>0.04872267579668159</v>
      </c>
      <c r="J82" s="58">
        <v>0.047111024901195356</v>
      </c>
      <c r="K82" s="58">
        <v>0.05829126583484141</v>
      </c>
      <c r="L82" s="58">
        <v>0.05507080532112716</v>
      </c>
      <c r="M82" s="58">
        <v>0.05595345710775792</v>
      </c>
    </row>
    <row r="83" spans="1:13" ht="11.25" customHeight="1">
      <c r="A83" s="46" t="s">
        <v>4</v>
      </c>
      <c r="B83" s="58">
        <v>0.1574613579347738</v>
      </c>
      <c r="C83" s="58">
        <v>0.1532956839079288</v>
      </c>
      <c r="D83" s="58">
        <v>0.15208458091560492</v>
      </c>
      <c r="E83" s="58">
        <v>0.1483070951045935</v>
      </c>
      <c r="F83" s="58">
        <v>0.14752887456352404</v>
      </c>
      <c r="G83" s="58">
        <v>0.1511500547645126</v>
      </c>
      <c r="H83" s="58">
        <v>0.14901960784313725</v>
      </c>
      <c r="I83" s="58">
        <v>0.14667081667345033</v>
      </c>
      <c r="J83" s="58">
        <v>0.14184225201852435</v>
      </c>
      <c r="K83" s="58">
        <v>0.14251357272121154</v>
      </c>
      <c r="L83" s="58">
        <v>0.14597339436418252</v>
      </c>
      <c r="M83" s="58">
        <v>0.15177433187307326</v>
      </c>
    </row>
    <row r="84" spans="1:16" s="2" customFormat="1" ht="11.25" customHeight="1">
      <c r="A84" s="46" t="s">
        <v>5</v>
      </c>
      <c r="B84" s="58">
        <v>0.09223517034879015</v>
      </c>
      <c r="C84" s="58">
        <v>0.09184692858162245</v>
      </c>
      <c r="D84" s="58">
        <v>0.08953682862865757</v>
      </c>
      <c r="E84" s="58">
        <v>0.08852706491265905</v>
      </c>
      <c r="F84" s="58">
        <v>0.08496732026143791</v>
      </c>
      <c r="G84" s="58">
        <v>0.08466360606837407</v>
      </c>
      <c r="H84" s="58">
        <v>0.08268367587999055</v>
      </c>
      <c r="I84" s="58">
        <v>0.08224196135705222</v>
      </c>
      <c r="J84" s="58">
        <v>0.08091069999757534</v>
      </c>
      <c r="K84" s="58">
        <v>0.07715020478140776</v>
      </c>
      <c r="L84" s="58">
        <v>0.07645544271205836</v>
      </c>
      <c r="M84" s="58">
        <v>0.07975801404631111</v>
      </c>
      <c r="N84" s="3"/>
      <c r="O84" s="3"/>
      <c r="P84" s="3"/>
    </row>
    <row r="85" spans="1:13" ht="11.25" customHeight="1">
      <c r="A85" s="46" t="s">
        <v>6</v>
      </c>
      <c r="B85" s="58">
        <v>0.6303512179331553</v>
      </c>
      <c r="C85" s="58">
        <v>0.6313686313686314</v>
      </c>
      <c r="D85" s="58">
        <v>0.6303301877052058</v>
      </c>
      <c r="E85" s="58">
        <v>0.6326935518654302</v>
      </c>
      <c r="F85" s="58">
        <v>0.6353299310591817</v>
      </c>
      <c r="G85" s="58">
        <v>0.6276479224441286</v>
      </c>
      <c r="H85" s="58">
        <v>0.6195842192298606</v>
      </c>
      <c r="I85" s="58">
        <v>0.6426844159264491</v>
      </c>
      <c r="J85" s="58">
        <v>0.6491768300075165</v>
      </c>
      <c r="K85" s="58">
        <v>0.6435374797599771</v>
      </c>
      <c r="L85" s="58">
        <v>0.6438039383969866</v>
      </c>
      <c r="M85" s="58">
        <v>0.6371369631226387</v>
      </c>
    </row>
    <row r="86" spans="1:13" ht="11.25" customHeight="1">
      <c r="A86" s="46" t="s">
        <v>7</v>
      </c>
      <c r="B86" s="58">
        <v>0.0678765072428583</v>
      </c>
      <c r="C86" s="58">
        <v>0.06937959999184488</v>
      </c>
      <c r="D86" s="58">
        <v>0.0722117826832139</v>
      </c>
      <c r="E86" s="58">
        <v>0.07664438214362734</v>
      </c>
      <c r="F86" s="58">
        <v>0.07979675888620288</v>
      </c>
      <c r="G86" s="58">
        <v>0.08177390412714688</v>
      </c>
      <c r="H86" s="58">
        <v>0.08017954169619655</v>
      </c>
      <c r="I86" s="58">
        <v>0.07968013024636675</v>
      </c>
      <c r="J86" s="58">
        <v>0.08095919307518852</v>
      </c>
      <c r="K86" s="58">
        <v>0.07850747690256214</v>
      </c>
      <c r="L86" s="58">
        <v>0.07869641920564535</v>
      </c>
      <c r="M86" s="58">
        <v>0.07537723385021904</v>
      </c>
    </row>
    <row r="87" spans="1:13" ht="11.25" customHeight="1">
      <c r="A87" s="49" t="s">
        <v>0</v>
      </c>
      <c r="B87" s="57">
        <v>1</v>
      </c>
      <c r="C87" s="57">
        <v>1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</row>
    <row r="88" spans="1:13" ht="12.7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7" t="s">
        <v>11</v>
      </c>
      <c r="B89" s="38">
        <v>42370</v>
      </c>
      <c r="C89" s="38">
        <v>42401</v>
      </c>
      <c r="D89" s="38">
        <v>42430</v>
      </c>
      <c r="E89" s="38">
        <v>42461</v>
      </c>
      <c r="F89" s="38">
        <v>42491</v>
      </c>
      <c r="G89" s="38">
        <v>42522</v>
      </c>
      <c r="H89" s="38">
        <v>42552</v>
      </c>
      <c r="I89" s="38">
        <v>42583</v>
      </c>
      <c r="J89" s="38">
        <v>42614</v>
      </c>
      <c r="K89" s="38">
        <v>42644</v>
      </c>
      <c r="L89" s="38">
        <v>42675</v>
      </c>
      <c r="M89" s="38">
        <v>42705</v>
      </c>
    </row>
    <row r="90" spans="1:15" ht="11.25" customHeight="1">
      <c r="A90" s="46" t="s">
        <v>3</v>
      </c>
      <c r="B90" s="58">
        <f aca="true" t="shared" si="4" ref="B90:B95">B53/$B$58</f>
        <v>0.054330237403852545</v>
      </c>
      <c r="C90" s="58">
        <f aca="true" t="shared" si="5" ref="C90:C95">C53/$C$58</f>
        <v>0.057654780911832536</v>
      </c>
      <c r="D90" s="58">
        <f aca="true" t="shared" si="6" ref="D90:D95">D53/$D$58</f>
        <v>0.060427480223939796</v>
      </c>
      <c r="E90" s="58">
        <f aca="true" t="shared" si="7" ref="E90:E95">E53/$E$58</f>
        <v>0.058117026982905384</v>
      </c>
      <c r="F90" s="58">
        <f aca="true" t="shared" si="8" ref="F90:F95">F53/$F$58</f>
        <v>0.05367334547662417</v>
      </c>
      <c r="G90" s="59">
        <f aca="true" t="shared" si="9" ref="G90:G95">G53/$G$58</f>
        <v>0.05706288768974734</v>
      </c>
      <c r="H90" s="59">
        <f aca="true" t="shared" si="10" ref="H90:H95">H53/$H$58</f>
        <v>0.05574912891986063</v>
      </c>
      <c r="I90" s="59">
        <f aca="true" t="shared" si="11" ref="I90:I95">I53/$I$58</f>
        <v>0.049538548548805884</v>
      </c>
      <c r="J90" s="59">
        <f aca="true" t="shared" si="12" ref="J90:J95">J53/$J$58</f>
        <v>0.049004633165317446</v>
      </c>
      <c r="K90" s="58"/>
      <c r="L90" s="58"/>
      <c r="M90" s="58"/>
      <c r="O90" s="21"/>
    </row>
    <row r="91" spans="1:15" ht="11.25" customHeight="1">
      <c r="A91" s="46" t="s">
        <v>4</v>
      </c>
      <c r="B91" s="58">
        <f t="shared" si="4"/>
        <v>0.14738545430363753</v>
      </c>
      <c r="C91" s="58">
        <f t="shared" si="5"/>
        <v>0.14449175093134647</v>
      </c>
      <c r="D91" s="58">
        <f t="shared" si="6"/>
        <v>0.14338493619529002</v>
      </c>
      <c r="E91" s="58">
        <f t="shared" si="7"/>
        <v>0.14223745889596306</v>
      </c>
      <c r="F91" s="58">
        <f t="shared" si="8"/>
        <v>0.13933211900425016</v>
      </c>
      <c r="G91" s="58">
        <f t="shared" si="9"/>
        <v>0.14087951989510314</v>
      </c>
      <c r="H91" s="59">
        <f t="shared" si="10"/>
        <v>0.13944856839872746</v>
      </c>
      <c r="I91" s="59">
        <f t="shared" si="11"/>
        <v>0.1393352014190596</v>
      </c>
      <c r="J91" s="59">
        <f t="shared" si="12"/>
        <v>0.13721297286288886</v>
      </c>
      <c r="K91" s="58"/>
      <c r="L91" s="58"/>
      <c r="M91" s="58"/>
      <c r="O91" s="21"/>
    </row>
    <row r="92" spans="1:15" s="2" customFormat="1" ht="11.25" customHeight="1">
      <c r="A92" s="46" t="s">
        <v>5</v>
      </c>
      <c r="B92" s="58">
        <f t="shared" si="4"/>
        <v>0.07643029725356328</v>
      </c>
      <c r="C92" s="58">
        <f t="shared" si="5"/>
        <v>0.07579386198332447</v>
      </c>
      <c r="D92" s="58">
        <f t="shared" si="6"/>
        <v>0.07663364990140302</v>
      </c>
      <c r="E92" s="58">
        <f t="shared" si="7"/>
        <v>0.0746286060775671</v>
      </c>
      <c r="F92" s="58">
        <f t="shared" si="8"/>
        <v>0.07293260473588342</v>
      </c>
      <c r="G92" s="58">
        <f t="shared" si="9"/>
        <v>0.07105754198396289</v>
      </c>
      <c r="H92" s="59">
        <f t="shared" si="10"/>
        <v>0.06966116245013382</v>
      </c>
      <c r="I92" s="59">
        <f t="shared" si="11"/>
        <v>0.06840792822437594</v>
      </c>
      <c r="J92" s="59">
        <f t="shared" si="12"/>
        <v>0.06741000967364187</v>
      </c>
      <c r="K92" s="58"/>
      <c r="L92" s="58"/>
      <c r="M92" s="58"/>
      <c r="O92" s="21"/>
    </row>
    <row r="93" spans="1:15" ht="11.25" customHeight="1">
      <c r="A93" s="46" t="s">
        <v>6</v>
      </c>
      <c r="B93" s="58">
        <f t="shared" si="4"/>
        <v>0.6478842018930242</v>
      </c>
      <c r="C93" s="58">
        <f t="shared" si="5"/>
        <v>0.6458665957069363</v>
      </c>
      <c r="D93" s="58">
        <f t="shared" si="6"/>
        <v>0.6403816949613546</v>
      </c>
      <c r="E93" s="58">
        <f t="shared" si="7"/>
        <v>0.6422957624944612</v>
      </c>
      <c r="F93" s="58">
        <f t="shared" si="8"/>
        <v>0.6460473588342441</v>
      </c>
      <c r="G93" s="58">
        <f t="shared" si="9"/>
        <v>0.6419133592213425</v>
      </c>
      <c r="H93" s="59">
        <f t="shared" si="10"/>
        <v>0.6477806392970762</v>
      </c>
      <c r="I93" s="59">
        <f t="shared" si="11"/>
        <v>0.6549525694747937</v>
      </c>
      <c r="J93" s="59">
        <f t="shared" si="12"/>
        <v>0.6584186141235171</v>
      </c>
      <c r="K93" s="58"/>
      <c r="L93" s="58"/>
      <c r="M93" s="58"/>
      <c r="O93" s="21"/>
    </row>
    <row r="94" spans="1:15" ht="11.25" customHeight="1">
      <c r="A94" s="46" t="s">
        <v>7</v>
      </c>
      <c r="B94" s="58">
        <f t="shared" si="4"/>
        <v>0.07396980914592247</v>
      </c>
      <c r="C94" s="58">
        <f t="shared" si="5"/>
        <v>0.07619301046656023</v>
      </c>
      <c r="D94" s="58">
        <f t="shared" si="6"/>
        <v>0.07917223871801264</v>
      </c>
      <c r="E94" s="58">
        <f t="shared" si="7"/>
        <v>0.08272114554910329</v>
      </c>
      <c r="F94" s="58">
        <f t="shared" si="8"/>
        <v>0.08801457194899819</v>
      </c>
      <c r="G94" s="58">
        <f t="shared" si="9"/>
        <v>0.08908669120984417</v>
      </c>
      <c r="H94" s="59">
        <f t="shared" si="10"/>
        <v>0.08736050093420189</v>
      </c>
      <c r="I94" s="59">
        <f t="shared" si="11"/>
        <v>0.08776575233296485</v>
      </c>
      <c r="J94" s="59">
        <f t="shared" si="12"/>
        <v>0.0879537701746347</v>
      </c>
      <c r="K94" s="58"/>
      <c r="L94" s="58"/>
      <c r="M94" s="58"/>
      <c r="O94" s="21"/>
    </row>
    <row r="95" spans="1:15" ht="12.75">
      <c r="A95" s="20" t="s">
        <v>0</v>
      </c>
      <c r="B95" s="57">
        <f t="shared" si="4"/>
        <v>1</v>
      </c>
      <c r="C95" s="57">
        <f t="shared" si="5"/>
        <v>1</v>
      </c>
      <c r="D95" s="57">
        <f t="shared" si="6"/>
        <v>1</v>
      </c>
      <c r="E95" s="57">
        <f t="shared" si="7"/>
        <v>1</v>
      </c>
      <c r="F95" s="57">
        <f t="shared" si="8"/>
        <v>1</v>
      </c>
      <c r="G95" s="57">
        <f t="shared" si="9"/>
        <v>1</v>
      </c>
      <c r="H95" s="57">
        <f t="shared" si="10"/>
        <v>1</v>
      </c>
      <c r="I95" s="57">
        <f t="shared" si="11"/>
        <v>1</v>
      </c>
      <c r="J95" s="57">
        <f t="shared" si="12"/>
        <v>1</v>
      </c>
      <c r="K95" s="57"/>
      <c r="L95" s="57"/>
      <c r="M95" s="57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56" t="s">
        <v>17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&amp;C&amp;F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2016-02-01T10:04:59Z</cp:lastPrinted>
  <dcterms:created xsi:type="dcterms:W3CDTF">2008-10-07T08:49:59Z</dcterms:created>
  <dcterms:modified xsi:type="dcterms:W3CDTF">2016-10-03T10:40:38Z</dcterms:modified>
  <cp:category/>
  <cp:version/>
  <cp:contentType/>
  <cp:contentStatus/>
</cp:coreProperties>
</file>