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<sst xmlns="http://schemas.openxmlformats.org/spreadsheetml/2006/main" count="43" uniqueCount="17">
  <si>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</si>
  <si>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</si>
  <si>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</si>
  <si>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</si>
  <si>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</si>
  <si>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</si>
  <si>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</si>
  <si>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</si>
  <si>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</si>
  <si>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</si>
  <si>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</si>
  <si>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</si>
  <si>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</si>
  <si>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</si>
  <si>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48/2016</t>
  </si>
  <si>
    <t>(Mayo 2015 - Mayo 2016)</t>
  </si>
  <si>
    <t>Dif. Mayo 2016-2015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</si>
</sst>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7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b/>
      <sz val="1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5"/>
      <color indexed="8"/>
      <name val="Arial"/>
      <family val="0"/>
    </font>
    <font>
      <sz val="6.75"/>
      <color indexed="8"/>
      <name val="Arial"/>
      <family val="0"/>
    </font>
    <font>
      <sz val="6.4"/>
      <color indexed="8"/>
      <name val="Arial"/>
      <family val="0"/>
    </font>
    <font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6"/>
      <color indexed="8"/>
      <name val="Arial"/>
      <family val="0"/>
    </font>
    <font>
      <sz val="6.65"/>
      <color indexed="8"/>
      <name val="Arial"/>
      <family val="0"/>
    </font>
    <font>
      <sz val="2.25"/>
      <color indexed="8"/>
      <name val="Arial"/>
      <family val="0"/>
    </font>
    <font>
      <b/>
      <sz val="2.25"/>
      <color indexed="8"/>
      <name val="Arial"/>
      <family val="0"/>
    </font>
    <font>
      <sz val="2.5"/>
      <color indexed="8"/>
      <name val="Arial"/>
      <family val="0"/>
    </font>
    <font>
      <b/>
      <sz val="2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3" fillId="21" borderId="5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59" fillId="0" borderId="8" applyNumberFormat="0" applyFill="0" applyAlignment="0" applyProtection="0"/>
    <xf numFmtId="0" fontId="6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54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11" xfId="0" applyNumberFormat="1" applyFont="1" applyFill="1" applyBorder="1" applyAlignment="1">
      <alignment/>
    </xf>
    <xf numFmtId="2" fontId="16" fillId="0" borderId="10" xfId="54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" fontId="14" fillId="33" borderId="12" xfId="0" applyNumberFormat="1" applyFont="1" applyFill="1" applyBorder="1" applyAlignment="1">
      <alignment horizontal="center"/>
    </xf>
    <xf numFmtId="17" fontId="18" fillId="33" borderId="10" xfId="0" applyNumberFormat="1" applyFont="1" applyFill="1" applyBorder="1" applyAlignment="1">
      <alignment horizontal="center" wrapText="1"/>
    </xf>
    <xf numFmtId="17" fontId="19" fillId="33" borderId="10" xfId="0" applyNumberFormat="1" applyFont="1" applyFill="1" applyBorder="1" applyAlignment="1">
      <alignment horizontal="center" wrapText="1"/>
    </xf>
    <xf numFmtId="3" fontId="16" fillId="0" borderId="10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/>
    </xf>
    <xf numFmtId="3" fontId="16" fillId="34" borderId="10" xfId="0" applyNumberFormat="1" applyFont="1" applyFill="1" applyBorder="1" applyAlignment="1">
      <alignment horizontal="right" wrapText="1"/>
    </xf>
    <xf numFmtId="10" fontId="16" fillId="33" borderId="10" xfId="0" applyNumberFormat="1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0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33" borderId="10" xfId="54" applyNumberFormat="1" applyFont="1" applyFill="1" applyBorder="1" applyAlignment="1">
      <alignment/>
    </xf>
    <xf numFmtId="2" fontId="15" fillId="33" borderId="10" xfId="54" applyNumberFormat="1" applyFont="1" applyFill="1" applyBorder="1" applyAlignment="1">
      <alignment/>
    </xf>
    <xf numFmtId="10" fontId="16" fillId="0" borderId="10" xfId="54" applyNumberFormat="1" applyFont="1" applyFill="1" applyBorder="1" applyAlignment="1">
      <alignment/>
    </xf>
    <xf numFmtId="0" fontId="2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5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Sectores!$F$81</c:f>
              <c:strCache>
                <c:ptCount val="1"/>
                <c:pt idx="0">
                  <c:v>may-15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Sectores!$F$82:$F$86</c:f>
              <c:numCache/>
            </c:numRef>
          </c:val>
        </c:ser>
        <c:ser>
          <c:idx val="1"/>
          <c:order val="1"/>
          <c:tx>
            <c:strRef>
              <c:f>Sectores!$F$89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Sectores!$F$90:$F$94</c:f>
              <c:numCache/>
            </c:numRef>
          </c:val>
        </c:ser>
        <c:axId val="46344852"/>
        <c:axId val="14450485"/>
      </c:barChart>
      <c:catAx>
        <c:axId val="46344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50485"/>
        <c:crosses val="autoZero"/>
        <c:auto val="1"/>
        <c:lblOffset val="100"/>
        <c:tickLblSkip val="1"/>
        <c:noMultiLvlLbl val="0"/>
      </c:catAx>
      <c:valAx>
        <c:axId val="14450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448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25"/>
          <c:y val="0.49825"/>
          <c:w val="0.099"/>
          <c:h val="0.0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5023"/>
        <c:crosses val="autoZero"/>
        <c:auto val="1"/>
        <c:lblOffset val="100"/>
        <c:tickLblSkip val="1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05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7094296"/>
        <c:axId val="21195481"/>
      </c:lineChart>
      <c:catAx>
        <c:axId val="47094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95481"/>
        <c:crosses val="autoZero"/>
        <c:auto val="1"/>
        <c:lblOffset val="100"/>
        <c:tickLblSkip val="1"/>
        <c:noMultiLvlLbl val="0"/>
      </c:catAx>
      <c:valAx>
        <c:axId val="21195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94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6541602"/>
        <c:axId val="39112371"/>
      </c:lineChart>
      <c:catAx>
        <c:axId val="56541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12371"/>
        <c:crosses val="autoZero"/>
        <c:auto val="1"/>
        <c:lblOffset val="100"/>
        <c:tickLblSkip val="1"/>
        <c:noMultiLvlLbl val="0"/>
      </c:catAx>
      <c:valAx>
        <c:axId val="39112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41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6467020"/>
        <c:axId val="13985453"/>
      </c:lineChart>
      <c:catAx>
        <c:axId val="1646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85453"/>
        <c:crosses val="autoZero"/>
        <c:auto val="1"/>
        <c:lblOffset val="100"/>
        <c:tickLblSkip val="1"/>
        <c:noMultiLvlLbl val="0"/>
      </c:catAx>
      <c:valAx>
        <c:axId val="139854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6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8760214"/>
        <c:axId val="59079879"/>
      </c:lineChart>
      <c:catAx>
        <c:axId val="58760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79879"/>
        <c:crosses val="autoZero"/>
        <c:auto val="1"/>
        <c:lblOffset val="100"/>
        <c:tickLblSkip val="1"/>
        <c:noMultiLvlLbl val="0"/>
      </c:catAx>
      <c:valAx>
        <c:axId val="590798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602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61956864"/>
        <c:axId val="20740865"/>
      </c:lineChart>
      <c:catAx>
        <c:axId val="61956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40865"/>
        <c:crosses val="autoZero"/>
        <c:auto val="1"/>
        <c:lblOffset val="100"/>
        <c:tickLblSkip val="1"/>
        <c:noMultiLvlLbl val="0"/>
      </c:catAx>
      <c:valAx>
        <c:axId val="207408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56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2450058"/>
        <c:axId val="2288475"/>
      </c:lineChart>
      <c:catAx>
        <c:axId val="5245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8475"/>
        <c:crosses val="autoZero"/>
        <c:auto val="1"/>
        <c:lblOffset val="100"/>
        <c:tickLblSkip val="1"/>
        <c:noMultiLvlLbl val="0"/>
      </c:catAx>
      <c:valAx>
        <c:axId val="22884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50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20596276"/>
        <c:axId val="51148757"/>
      </c:lineChart>
      <c:catAx>
        <c:axId val="20596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48757"/>
        <c:crosses val="autoZero"/>
        <c:auto val="1"/>
        <c:lblOffset val="100"/>
        <c:tickLblSkip val="1"/>
        <c:noMultiLvlLbl val="0"/>
      </c:catAx>
      <c:valAx>
        <c:axId val="51148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962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7685630"/>
        <c:axId val="49408623"/>
      </c:lineChart>
      <c:catAx>
        <c:axId val="57685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08623"/>
        <c:crosses val="autoZero"/>
        <c:auto val="1"/>
        <c:lblOffset val="100"/>
        <c:tickLblSkip val="1"/>
        <c:noMultiLvlLbl val="0"/>
      </c:catAx>
      <c:valAx>
        <c:axId val="49408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685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42024424"/>
        <c:axId val="42675497"/>
      </c:lineChart>
      <c:catAx>
        <c:axId val="42024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75497"/>
        <c:crosses val="autoZero"/>
        <c:auto val="1"/>
        <c:lblOffset val="100"/>
        <c:tickLblSkip val="1"/>
        <c:noMultiLvlLbl val="0"/>
      </c:catAx>
      <c:valAx>
        <c:axId val="42675497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24424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Incremento del Paro (%) según Sectores de Actividad. 
(Mayo 2015 - Mayo 2016)
</a:t>
            </a:r>
          </a:p>
        </c:rich>
      </c:tx>
      <c:layout>
        <c:manualLayout>
          <c:xMode val="factor"/>
          <c:yMode val="factor"/>
          <c:x val="-0.020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62945502"/>
        <c:axId val="29638607"/>
      </c:barChart>
      <c:catAx>
        <c:axId val="62945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38607"/>
        <c:crosses val="autoZero"/>
        <c:auto val="1"/>
        <c:lblOffset val="100"/>
        <c:tickLblSkip val="1"/>
        <c:noMultiLvlLbl val="0"/>
      </c:catAx>
      <c:valAx>
        <c:axId val="296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45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8535154"/>
        <c:axId val="34163203"/>
      </c:lineChart>
      <c:catAx>
        <c:axId val="48535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63203"/>
        <c:crosses val="autoZero"/>
        <c:auto val="1"/>
        <c:lblOffset val="100"/>
        <c:tickLblSkip val="1"/>
        <c:noMultiLvlLbl val="0"/>
      </c:catAx>
      <c:valAx>
        <c:axId val="34163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351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9033372"/>
        <c:axId val="15756029"/>
      </c:lineChart>
      <c:catAx>
        <c:axId val="390333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756029"/>
        <c:crosses val="autoZero"/>
        <c:auto val="1"/>
        <c:lblOffset val="100"/>
        <c:tickLblSkip val="1"/>
        <c:noMultiLvlLbl val="0"/>
      </c:catAx>
      <c:valAx>
        <c:axId val="15756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33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7586534"/>
        <c:axId val="1169943"/>
      </c:lineChart>
      <c:catAx>
        <c:axId val="7586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943"/>
        <c:crosses val="autoZero"/>
        <c:auto val="1"/>
        <c:lblOffset val="100"/>
        <c:tickLblSkip val="1"/>
        <c:noMultiLvlLbl val="0"/>
      </c:catAx>
      <c:valAx>
        <c:axId val="11699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8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10529488"/>
        <c:axId val="27656529"/>
      </c:lineChart>
      <c:catAx>
        <c:axId val="10529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56529"/>
        <c:crosses val="autoZero"/>
        <c:auto val="1"/>
        <c:lblOffset val="100"/>
        <c:tickLblSkip val="1"/>
        <c:noMultiLvlLbl val="0"/>
      </c:catAx>
      <c:valAx>
        <c:axId val="27656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294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47582170"/>
        <c:axId val="25586347"/>
      </c:lineChart>
      <c:catAx>
        <c:axId val="4758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6347"/>
        <c:crosses val="autoZero"/>
        <c:auto val="1"/>
        <c:lblOffset val="100"/>
        <c:tickLblSkip val="1"/>
        <c:noMultiLvlLbl val="0"/>
      </c:catAx>
      <c:valAx>
        <c:axId val="25586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8950532"/>
        <c:axId val="59228197"/>
      </c:lineChart>
      <c:catAx>
        <c:axId val="2895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228197"/>
        <c:crosses val="autoZero"/>
        <c:auto val="1"/>
        <c:lblOffset val="100"/>
        <c:tickLblSkip val="1"/>
        <c:noMultiLvlLbl val="0"/>
      </c:catAx>
      <c:valAx>
        <c:axId val="592281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505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3291726"/>
        <c:axId val="32754623"/>
      </c:lineChart>
      <c:catAx>
        <c:axId val="63291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754623"/>
        <c:crosses val="autoZero"/>
        <c:auto val="1"/>
        <c:lblOffset val="100"/>
        <c:tickLblSkip val="1"/>
        <c:noMultiLvlLbl val="0"/>
      </c:catAx>
      <c:valAx>
        <c:axId val="327546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91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26356152"/>
        <c:axId val="35878777"/>
      </c:lineChart>
      <c:catAx>
        <c:axId val="2635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78777"/>
        <c:crosses val="autoZero"/>
        <c:auto val="1"/>
        <c:lblOffset val="100"/>
        <c:tickLblSkip val="1"/>
        <c:noMultiLvlLbl val="0"/>
      </c:catAx>
      <c:valAx>
        <c:axId val="358787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56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54473538"/>
        <c:axId val="20499795"/>
      </c:lineChart>
      <c:catAx>
        <c:axId val="54473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9795"/>
        <c:crosses val="autoZero"/>
        <c:auto val="1"/>
        <c:lblOffset val="100"/>
        <c:tickLblSkip val="1"/>
        <c:noMultiLvlLbl val="0"/>
      </c:catAx>
      <c:valAx>
        <c:axId val="204997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73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50280428"/>
        <c:axId val="49870669"/>
      </c:lineChart>
      <c:catAx>
        <c:axId val="50280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70669"/>
        <c:crosses val="autoZero"/>
        <c:auto val="1"/>
        <c:lblOffset val="100"/>
        <c:tickLblSkip val="1"/>
        <c:noMultiLvlLbl val="0"/>
      </c:catAx>
      <c:valAx>
        <c:axId val="49870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80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Sectores!$F$39</c:f>
              <c:strCache>
                <c:ptCount val="1"/>
                <c:pt idx="0">
                  <c:v>may-15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Sectores!$F$40:$F$44</c:f>
              <c:numCache/>
            </c:numRef>
          </c:val>
        </c:ser>
        <c:ser>
          <c:idx val="1"/>
          <c:order val="1"/>
          <c:tx>
            <c:strRef>
              <c:f>Sectores!$F$52</c:f>
              <c:strCache>
                <c:ptCount val="1"/>
                <c:pt idx="0">
                  <c:v>may-16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Sectores!$F$53:$F$57</c:f>
              <c:numCache/>
            </c:numRef>
          </c:val>
        </c:ser>
        <c:axId val="65420872"/>
        <c:axId val="51916937"/>
      </c:barChart>
      <c:catAx>
        <c:axId val="6542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305"/>
              <c:y val="0.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42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965"/>
          <c:w val="0.1142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4599250"/>
        <c:axId val="44522339"/>
      </c:lineChart>
      <c:catAx>
        <c:axId val="6459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39"/>
        <c:crosses val="autoZero"/>
        <c:auto val="1"/>
        <c:lblOffset val="100"/>
        <c:tickLblSkip val="1"/>
        <c:noMultiLvlLbl val="0"/>
      </c:catAx>
      <c:valAx>
        <c:axId val="44522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99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marker val="1"/>
        <c:axId val="65156732"/>
        <c:axId val="49539677"/>
      </c:lineChart>
      <c:catAx>
        <c:axId val="6515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43203910"/>
        <c:axId val="53290871"/>
      </c:lineChart>
      <c:catAx>
        <c:axId val="43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03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marker val="1"/>
        <c:axId val="9855792"/>
        <c:axId val="21593265"/>
      </c:lineChart>
      <c:catAx>
        <c:axId val="9855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93265"/>
        <c:crosses val="autoZero"/>
        <c:auto val="1"/>
        <c:lblOffset val="100"/>
        <c:tickLblSkip val="1"/>
        <c:noMultiLvlLbl val="0"/>
      </c:catAx>
      <c:valAx>
        <c:axId val="21593265"/>
        <c:scaling>
          <c:orientation val="minMax"/>
          <c:max val="35000"/>
          <c:min val="2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5579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marker val="1"/>
        <c:axId val="60121658"/>
        <c:axId val="4224011"/>
      </c:lineChart>
      <c:catAx>
        <c:axId val="60121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4011"/>
        <c:crosses val="autoZero"/>
        <c:auto val="1"/>
        <c:lblOffset val="100"/>
        <c:tickLblSkip val="1"/>
        <c:noMultiLvlLbl val="0"/>
      </c:catAx>
      <c:valAx>
        <c:axId val="42240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21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marker val="1"/>
        <c:axId val="38016100"/>
        <c:axId val="6600581"/>
      </c:lineChart>
      <c:catAx>
        <c:axId val="38016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581"/>
        <c:crosses val="autoZero"/>
        <c:auto val="1"/>
        <c:lblOffset val="100"/>
        <c:tickLblSkip val="1"/>
        <c:noMultiLvlLbl val="0"/>
      </c:catAx>
      <c:valAx>
        <c:axId val="6600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16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Gráfico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Gráfico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Gráfico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Gráfico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Gráfico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Gráfico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Gráfico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Gráfico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Gráfico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Gráfico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Gráfico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Gráfico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Gráfico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Gráfico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Gráfico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Gráfico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Gráfico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Gráfico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Gráfico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Gráfico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Gráfico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Gráfico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Gráfico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Gráfico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Gráfico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Gráfico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Gráfico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Gráfico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Gráfico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 descr="DERE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zoomScalePageLayoutView="0" workbookViewId="0" topLeftCell="A1">
      <selection activeCell="H98" sqref="H98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16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>
        <v>2600</v>
      </c>
      <c r="D53" s="44">
        <v>2666</v>
      </c>
      <c r="E53" s="44">
        <v>2492</v>
      </c>
      <c r="F53" s="28">
        <v>2210</v>
      </c>
      <c r="G53" s="28"/>
      <c r="H53" s="28"/>
      <c r="I53" s="41"/>
      <c r="J53" s="33"/>
      <c r="K53" s="54"/>
      <c r="L53" s="42"/>
      <c r="M53" s="55"/>
      <c r="N53" s="43">
        <f aca="true" t="shared" si="0" ref="N53:N58">F53-F40</f>
        <v>-130</v>
      </c>
      <c r="O53" s="34">
        <f aca="true" t="shared" si="1" ref="O53:O58">F53*100/F40-100</f>
        <v>-5.555555555555557</v>
      </c>
    </row>
    <row r="54" spans="1:15" ht="11.25" customHeight="1">
      <c r="A54" s="46" t="s">
        <v>4</v>
      </c>
      <c r="B54" s="44">
        <v>6649</v>
      </c>
      <c r="C54" s="44">
        <v>6516</v>
      </c>
      <c r="D54" s="44">
        <v>6326</v>
      </c>
      <c r="E54" s="44">
        <v>6099</v>
      </c>
      <c r="F54" s="28">
        <v>5737</v>
      </c>
      <c r="G54" s="28"/>
      <c r="H54" s="28"/>
      <c r="I54" s="41"/>
      <c r="J54" s="33"/>
      <c r="K54" s="54"/>
      <c r="L54" s="42"/>
      <c r="M54" s="55"/>
      <c r="N54" s="43">
        <f t="shared" si="0"/>
        <v>-854</v>
      </c>
      <c r="O54" s="34">
        <f t="shared" si="1"/>
        <v>-12.957062661204674</v>
      </c>
    </row>
    <row r="55" spans="1:15" s="2" customFormat="1" ht="11.25" customHeight="1">
      <c r="A55" s="46" t="s">
        <v>5</v>
      </c>
      <c r="B55" s="44">
        <v>3448</v>
      </c>
      <c r="C55" s="44">
        <v>3418</v>
      </c>
      <c r="D55" s="44">
        <v>3381</v>
      </c>
      <c r="E55" s="44">
        <v>3200</v>
      </c>
      <c r="F55" s="28">
        <v>3003</v>
      </c>
      <c r="G55" s="28"/>
      <c r="H55" s="28"/>
      <c r="I55" s="41"/>
      <c r="J55" s="41"/>
      <c r="K55" s="54"/>
      <c r="L55" s="41"/>
      <c r="M55" s="55"/>
      <c r="N55" s="43">
        <f t="shared" si="0"/>
        <v>-793</v>
      </c>
      <c r="O55" s="34">
        <f t="shared" si="1"/>
        <v>-20.890410958904113</v>
      </c>
    </row>
    <row r="56" spans="1:15" ht="11.25" customHeight="1">
      <c r="A56" s="46" t="s">
        <v>6</v>
      </c>
      <c r="B56" s="44">
        <v>29228</v>
      </c>
      <c r="C56" s="44">
        <v>29126</v>
      </c>
      <c r="D56" s="44">
        <v>28253</v>
      </c>
      <c r="E56" s="44">
        <v>27541</v>
      </c>
      <c r="F56" s="28">
        <v>26601</v>
      </c>
      <c r="G56" s="28"/>
      <c r="H56" s="28"/>
      <c r="I56" s="41"/>
      <c r="J56" s="33"/>
      <c r="K56" s="54"/>
      <c r="L56" s="42"/>
      <c r="M56" s="55"/>
      <c r="N56" s="43">
        <f t="shared" si="0"/>
        <v>-1783</v>
      </c>
      <c r="O56" s="34">
        <f t="shared" si="1"/>
        <v>-6.281708004509582</v>
      </c>
    </row>
    <row r="57" spans="1:15" ht="11.25" customHeight="1">
      <c r="A57" s="46" t="s">
        <v>7</v>
      </c>
      <c r="B57" s="44">
        <v>3337</v>
      </c>
      <c r="C57" s="44">
        <v>3436</v>
      </c>
      <c r="D57" s="44">
        <v>3493</v>
      </c>
      <c r="E57" s="44">
        <v>3547</v>
      </c>
      <c r="F57" s="28">
        <v>3624</v>
      </c>
      <c r="G57" s="28"/>
      <c r="H57" s="28"/>
      <c r="I57" s="41"/>
      <c r="J57" s="33"/>
      <c r="K57" s="54"/>
      <c r="L57" s="42"/>
      <c r="M57" s="55"/>
      <c r="N57" s="43">
        <f t="shared" si="0"/>
        <v>59</v>
      </c>
      <c r="O57" s="34">
        <f t="shared" si="1"/>
        <v>1.6549789621318354</v>
      </c>
    </row>
    <row r="58" spans="1:15" ht="12.75">
      <c r="A58" s="20" t="s">
        <v>0</v>
      </c>
      <c r="B58" s="29">
        <v>45113</v>
      </c>
      <c r="C58" s="29">
        <v>45096</v>
      </c>
      <c r="D58" s="29">
        <v>44119</v>
      </c>
      <c r="E58" s="29">
        <v>42879</v>
      </c>
      <c r="F58" s="29">
        <v>41175</v>
      </c>
      <c r="G58" s="29"/>
      <c r="H58" s="29"/>
      <c r="I58" s="29"/>
      <c r="J58" s="29"/>
      <c r="K58" s="29"/>
      <c r="L58" s="29"/>
      <c r="M58" s="29"/>
      <c r="N58" s="29">
        <f t="shared" si="0"/>
        <v>-3501</v>
      </c>
      <c r="O58" s="58">
        <f t="shared" si="1"/>
        <v>-7.836422240128925</v>
      </c>
    </row>
    <row r="59" ht="9" customHeight="1"/>
    <row r="60" spans="1:13" ht="13.5" customHeight="1">
      <c r="A60" s="47" t="s">
        <v>8</v>
      </c>
      <c r="B60" s="45">
        <v>0.0457</v>
      </c>
      <c r="C60" s="45">
        <f>(C58-B58)/B58</f>
        <v>-0.00037683151198102544</v>
      </c>
      <c r="D60" s="45">
        <f>(D58-C58)/C58</f>
        <v>-0.02166489267340784</v>
      </c>
      <c r="E60" s="45">
        <f>(E58-D58)/D58</f>
        <v>-0.028105804755320835</v>
      </c>
      <c r="F60" s="45">
        <f>(F58-E58)/E58</f>
        <v>-0.03973973273630448</v>
      </c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-0.0873</v>
      </c>
      <c r="C61" s="45">
        <f>(C58-C45)/C45</f>
        <v>-0.08059287651124386</v>
      </c>
      <c r="D61" s="45">
        <f>(D58-D45)/D45</f>
        <v>-0.08895863877588948</v>
      </c>
      <c r="E61" s="45">
        <f>(E58-E45)/E45</f>
        <v>-0.07528574509381065</v>
      </c>
      <c r="F61" s="45">
        <f>(F58-F45)/F45</f>
        <v>-0.07836422240128928</v>
      </c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9">
        <v>0.052075746540422435</v>
      </c>
      <c r="C82" s="59">
        <v>0.05410915614997248</v>
      </c>
      <c r="D82" s="59">
        <v>0.05583662006731782</v>
      </c>
      <c r="E82" s="59">
        <v>0.05382790597368989</v>
      </c>
      <c r="F82" s="59">
        <v>0.052377115229653506</v>
      </c>
      <c r="G82" s="59">
        <v>0.054764512595837894</v>
      </c>
      <c r="H82" s="59">
        <v>0.051996220174816914</v>
      </c>
      <c r="I82" s="59">
        <v>0.04872267579668159</v>
      </c>
      <c r="J82" s="59">
        <v>0.047111024901195356</v>
      </c>
      <c r="K82" s="59">
        <v>0.05829126583484141</v>
      </c>
      <c r="L82" s="59">
        <v>0.05507080532112716</v>
      </c>
      <c r="M82" s="59">
        <v>0.05595345710775792</v>
      </c>
    </row>
    <row r="83" spans="1:13" ht="11.25" customHeight="1">
      <c r="A83" s="46" t="s">
        <v>4</v>
      </c>
      <c r="B83" s="59">
        <v>0.1574613579347738</v>
      </c>
      <c r="C83" s="59">
        <v>0.1532956839079288</v>
      </c>
      <c r="D83" s="59">
        <v>0.15208458091560492</v>
      </c>
      <c r="E83" s="59">
        <v>0.1483070951045935</v>
      </c>
      <c r="F83" s="59">
        <v>0.14752887456352404</v>
      </c>
      <c r="G83" s="59">
        <v>0.1511500547645126</v>
      </c>
      <c r="H83" s="59">
        <v>0.14901960784313725</v>
      </c>
      <c r="I83" s="59">
        <v>0.14667081667345033</v>
      </c>
      <c r="J83" s="59">
        <v>0.14184225201852435</v>
      </c>
      <c r="K83" s="59">
        <v>0.14251357272121154</v>
      </c>
      <c r="L83" s="59">
        <v>0.14597339436418252</v>
      </c>
      <c r="M83" s="59">
        <v>0.15177433187307326</v>
      </c>
    </row>
    <row r="84" spans="1:16" s="2" customFormat="1" ht="11.25" customHeight="1">
      <c r="A84" s="46" t="s">
        <v>5</v>
      </c>
      <c r="B84" s="59">
        <v>0.09223517034879015</v>
      </c>
      <c r="C84" s="59">
        <v>0.09184692858162245</v>
      </c>
      <c r="D84" s="59">
        <v>0.08953682862865757</v>
      </c>
      <c r="E84" s="59">
        <v>0.08852706491265905</v>
      </c>
      <c r="F84" s="59">
        <v>0.08496732026143791</v>
      </c>
      <c r="G84" s="59">
        <v>0.08466360606837407</v>
      </c>
      <c r="H84" s="59">
        <v>0.08268367587999055</v>
      </c>
      <c r="I84" s="59">
        <v>0.08224196135705222</v>
      </c>
      <c r="J84" s="59">
        <v>0.08091069999757534</v>
      </c>
      <c r="K84" s="59">
        <v>0.07715020478140776</v>
      </c>
      <c r="L84" s="59">
        <v>0.07645544271205836</v>
      </c>
      <c r="M84" s="59">
        <v>0.07975801404631111</v>
      </c>
      <c r="N84" s="3"/>
      <c r="O84" s="3"/>
      <c r="P84" s="3"/>
    </row>
    <row r="85" spans="1:13" ht="11.25" customHeight="1">
      <c r="A85" s="46" t="s">
        <v>6</v>
      </c>
      <c r="B85" s="59">
        <v>0.6303512179331553</v>
      </c>
      <c r="C85" s="59">
        <v>0.6313686313686314</v>
      </c>
      <c r="D85" s="59">
        <v>0.6303301877052058</v>
      </c>
      <c r="E85" s="59">
        <v>0.6326935518654302</v>
      </c>
      <c r="F85" s="59">
        <v>0.6353299310591817</v>
      </c>
      <c r="G85" s="59">
        <v>0.6276479224441286</v>
      </c>
      <c r="H85" s="59">
        <v>0.6195842192298606</v>
      </c>
      <c r="I85" s="59">
        <v>0.6426844159264491</v>
      </c>
      <c r="J85" s="59">
        <v>0.6491768300075165</v>
      </c>
      <c r="K85" s="59">
        <v>0.6435374797599771</v>
      </c>
      <c r="L85" s="59">
        <v>0.6438039383969866</v>
      </c>
      <c r="M85" s="59">
        <v>0.6371369631226387</v>
      </c>
    </row>
    <row r="86" spans="1:13" ht="11.25" customHeight="1">
      <c r="A86" s="46" t="s">
        <v>7</v>
      </c>
      <c r="B86" s="59">
        <v>0.0678765072428583</v>
      </c>
      <c r="C86" s="59">
        <v>0.06937959999184488</v>
      </c>
      <c r="D86" s="59">
        <v>0.0722117826832139</v>
      </c>
      <c r="E86" s="59">
        <v>0.07664438214362734</v>
      </c>
      <c r="F86" s="59">
        <v>0.07979675888620288</v>
      </c>
      <c r="G86" s="59">
        <v>0.08177390412714688</v>
      </c>
      <c r="H86" s="59">
        <v>0.08017954169619655</v>
      </c>
      <c r="I86" s="59">
        <v>0.07968013024636675</v>
      </c>
      <c r="J86" s="59">
        <v>0.08095919307518852</v>
      </c>
      <c r="K86" s="59">
        <v>0.07850747690256214</v>
      </c>
      <c r="L86" s="59">
        <v>0.07869641920564535</v>
      </c>
      <c r="M86" s="59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9">
        <f aca="true" t="shared" si="2" ref="B90:B95">B53/$B$58</f>
        <v>0.054330237403852545</v>
      </c>
      <c r="C90" s="59">
        <f aca="true" t="shared" si="3" ref="C90:C95">C53/$C$58</f>
        <v>0.057654780911832536</v>
      </c>
      <c r="D90" s="59">
        <f aca="true" t="shared" si="4" ref="D90:D95">D53/$D$58</f>
        <v>0.060427480223939796</v>
      </c>
      <c r="E90" s="59">
        <f aca="true" t="shared" si="5" ref="E90:F95">E53/$E$58</f>
        <v>0.058117026982905384</v>
      </c>
      <c r="F90" s="59">
        <f>F53/$F$58</f>
        <v>0.05367334547662417</v>
      </c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f t="shared" si="2"/>
        <v>0.14738545430363753</v>
      </c>
      <c r="C91" s="59">
        <f t="shared" si="3"/>
        <v>0.14449175093134647</v>
      </c>
      <c r="D91" s="59">
        <f t="shared" si="4"/>
        <v>0.14338493619529002</v>
      </c>
      <c r="E91" s="59">
        <f t="shared" si="5"/>
        <v>0.14223745889596306</v>
      </c>
      <c r="F91" s="59">
        <f>F54/$F$58</f>
        <v>0.13933211900425016</v>
      </c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f t="shared" si="2"/>
        <v>0.07643029725356328</v>
      </c>
      <c r="C92" s="59">
        <f t="shared" si="3"/>
        <v>0.07579386198332447</v>
      </c>
      <c r="D92" s="59">
        <f t="shared" si="4"/>
        <v>0.07663364990140302</v>
      </c>
      <c r="E92" s="59">
        <f t="shared" si="5"/>
        <v>0.0746286060775671</v>
      </c>
      <c r="F92" s="59">
        <f>F55/$F$58</f>
        <v>0.07293260473588342</v>
      </c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f t="shared" si="2"/>
        <v>0.6478842018930242</v>
      </c>
      <c r="C93" s="59">
        <f t="shared" si="3"/>
        <v>0.6458665957069363</v>
      </c>
      <c r="D93" s="59">
        <f t="shared" si="4"/>
        <v>0.6403816949613546</v>
      </c>
      <c r="E93" s="59">
        <f t="shared" si="5"/>
        <v>0.6422957624944612</v>
      </c>
      <c r="F93" s="59">
        <f>F56/$F$58</f>
        <v>0.6460473588342441</v>
      </c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f t="shared" si="2"/>
        <v>0.07396980914592247</v>
      </c>
      <c r="C94" s="59">
        <f t="shared" si="3"/>
        <v>0.07619301046656023</v>
      </c>
      <c r="D94" s="59">
        <f t="shared" si="4"/>
        <v>0.07917223871801264</v>
      </c>
      <c r="E94" s="59">
        <f t="shared" si="5"/>
        <v>0.08272114554910329</v>
      </c>
      <c r="F94" s="59">
        <f>F57/$F$58</f>
        <v>0.08801457194899819</v>
      </c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f t="shared" si="2"/>
        <v>1</v>
      </c>
      <c r="C95" s="57">
        <f t="shared" si="3"/>
        <v>1</v>
      </c>
      <c r="D95" s="57">
        <f t="shared" si="4"/>
        <v>1</v>
      </c>
      <c r="E95" s="57">
        <f t="shared" si="5"/>
        <v>1</v>
      </c>
      <c r="F95" s="57">
        <f>F58/$F$58</f>
        <v>1</v>
      </c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15</v>
      </c>
    </row>
  </sheetData>
  <sheetProtection/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&amp;LINF-48/2016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Sanz García, Beatriz (Observatorio Realidad Social)</cp:lastModifiedBy>
  <cp:lastPrinted>2016-02-01T10:04:59Z</cp:lastPrinted>
  <dcterms:created xsi:type="dcterms:W3CDTF">2008-10-07T08:49:59Z</dcterms:created>
  <dcterms:modified xsi:type="dcterms:W3CDTF">2016-06-01T10:14:25Z</dcterms:modified>
  <cp:category/>
  <cp:version/>
  <cp:contentType/>
  <cp:contentStatus/>
</cp:coreProperties>
</file>