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9090" activeTab="0"/>
  </bookViews>
  <sheets>
    <sheet name="Todos 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<sst xmlns="http://schemas.openxmlformats.org/spreadsheetml/2006/main" count="132" uniqueCount="112">
  <si>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Solicitante</t>
  </si>
  <si>
    <t>Proyecto</t>
  </si>
  <si>
    <t>Presupuesto máximo aceptado</t>
  </si>
  <si>
    <t>Asociación de Elaboradores de Alimentos Artesanos de Navarra</t>
  </si>
  <si>
    <t>Mercados de Antaño</t>
  </si>
  <si>
    <t>Cofradía del Hongo y Setas de Navarra</t>
  </si>
  <si>
    <t>Mes micológico 2014</t>
  </si>
  <si>
    <t>Asociación Turística de la Zona Media de Navarra</t>
  </si>
  <si>
    <t>X Millas de la Ruta del Vino de Navarra</t>
  </si>
  <si>
    <t>Asociación para el Desarrollo de Valdroba</t>
  </si>
  <si>
    <t>XII Feria de la Trufa en Navarra</t>
  </si>
  <si>
    <t>Asociación Turística Tierras de Iranzu-ko Lurrak</t>
  </si>
  <si>
    <t>La batalla de lacar. Las guerras carlistas en Tierras de Iranzu</t>
  </si>
  <si>
    <t>De sal, oración y teatro</t>
  </si>
  <si>
    <t>De románico y vino</t>
  </si>
  <si>
    <t>El triatlón Aritzaleku en Tierras de Iranzu</t>
  </si>
  <si>
    <t>Asociación Orhipean: oficios y tradiciones</t>
  </si>
  <si>
    <t>Orhipean oficios y tradiciones</t>
  </si>
  <si>
    <t>Asociacion Navarra de Empresas de Actividades Turísticas (BIDEAK)</t>
  </si>
  <si>
    <t>Sedes Reales de Navarra</t>
  </si>
  <si>
    <t>Asociación Irati Xtrem Elkarte</t>
  </si>
  <si>
    <t>Irati Xtrem 2014</t>
  </si>
  <si>
    <t>Sociedad Cultural D.R.G Aralar Mendi</t>
  </si>
  <si>
    <t>Artzai Eguna 2014</t>
  </si>
  <si>
    <t>Asociación Cederna-Garalur</t>
  </si>
  <si>
    <t>Actuación en materia de calidad: SICTED</t>
  </si>
  <si>
    <t>Asociación de Hostelería de Estella</t>
  </si>
  <si>
    <t>XVII Semana Medieval de Estella-Lizarra</t>
  </si>
  <si>
    <t>Asociación de comercio, hostelería y servicios de Dantxarinea</t>
  </si>
  <si>
    <t>Fiesta de Pentecostés</t>
  </si>
  <si>
    <t>Asociación cultural de almadieros navarros</t>
  </si>
  <si>
    <t>Día de la almadía</t>
  </si>
  <si>
    <t>TOTAL</t>
  </si>
  <si>
    <t>Concedido</t>
  </si>
  <si>
    <t>Consorcio para las Estrategias de Desarrollo de la Ribera de Navarra</t>
  </si>
  <si>
    <t>Fiesta de la cereza. Milagro</t>
  </si>
  <si>
    <t>Día del tomate. Cadreita</t>
  </si>
  <si>
    <t>Feria de la calabaza. Valtierra</t>
  </si>
  <si>
    <t>Fiesta medieval. Marcilla</t>
  </si>
  <si>
    <t>Día del arroz. Arguedas</t>
  </si>
  <si>
    <t>Total</t>
  </si>
  <si>
    <t>Consorcio de Desarrollo de la Zona Media</t>
  </si>
  <si>
    <t>Calidad en producto turístico "Ruta del vino de Navarra"</t>
  </si>
  <si>
    <t>Encuentro con la Historia de Artajona</t>
  </si>
  <si>
    <t>Ferias de Octubre. Tafalla</t>
  </si>
  <si>
    <t>Ferias de Febrero. Tafalla</t>
  </si>
  <si>
    <t>Fiesta del agua. Pitillas</t>
  </si>
  <si>
    <t>Día del rosado. San Martín</t>
  </si>
  <si>
    <t>Festival romano de Andelos. Mendigorría</t>
  </si>
  <si>
    <t>Fiesta del mundo rural. Miranda</t>
  </si>
  <si>
    <t>Larraga, tierra de la vaca brava</t>
  </si>
  <si>
    <t>Fiestas Medievales de Olite</t>
  </si>
  <si>
    <t>Fiesta de las Migas. Ujue</t>
  </si>
  <si>
    <t>Usos tradicionales de Bardenas</t>
  </si>
  <si>
    <t>Fiesta Ciudad de Cara. Santacara</t>
  </si>
  <si>
    <t>Fiestas tradicionales de Puente la Reina-Garés</t>
  </si>
  <si>
    <t>Consorcio de Desarrollo del Valle de Roncal</t>
  </si>
  <si>
    <t>Tributo de las Tres Vacas</t>
  </si>
  <si>
    <t>XXI Marcha cicloturista Internacional Larra Larrau</t>
  </si>
  <si>
    <t>II Marcha cicloturista Pax Avant</t>
  </si>
  <si>
    <t>Consorcio Turístico Tierras de Javier  Xabierren Lurrak</t>
  </si>
  <si>
    <t>Jornadas medievales de Aibar</t>
  </si>
  <si>
    <t>Día de la transhumancia en Cáseda</t>
  </si>
  <si>
    <t>Jornada renacentista "En tiempos de Javier"</t>
  </si>
  <si>
    <t>Atalayas de las Tierras de Javier</t>
  </si>
  <si>
    <t>Consorcio Turístico de Tierra Estella</t>
  </si>
  <si>
    <t>Día de la Tostada de Arroniz</t>
  </si>
  <si>
    <t>Mercado hebreo de Andosilla y Vía Crucis</t>
  </si>
  <si>
    <t>Andosilla gastronómica</t>
  </si>
  <si>
    <t>Feria del Espárrago de Navarra en Dicastillo</t>
  </si>
  <si>
    <t>Jornadas del patrimonio de Estella</t>
  </si>
  <si>
    <t>Semana de la brujería de Bargota</t>
  </si>
  <si>
    <t>Jornada de denominaciones de origen y leyendas en Mendavia</t>
  </si>
  <si>
    <t>Fiesta del melocotón de Sartaguda</t>
  </si>
  <si>
    <t>Consorcio Turístico Plazaola</t>
  </si>
  <si>
    <t>Día de las Vías verdes</t>
  </si>
  <si>
    <t>Mercados de antaño en Lekunberri</t>
  </si>
  <si>
    <t>Día de los senderos de Imotz</t>
  </si>
  <si>
    <t>Día del Talo en Leitza</t>
  </si>
  <si>
    <t>Marcha en BTT y Media Maraton</t>
  </si>
  <si>
    <t>Consorcio Turístico de Bertiz</t>
  </si>
  <si>
    <t>Universo de la pelota</t>
  </si>
  <si>
    <t>Día del Hierro de Urdax</t>
  </si>
  <si>
    <t>El pastor: un oficio en Navarra</t>
  </si>
  <si>
    <t>Redondeo Concedido</t>
  </si>
  <si>
    <t>Jornada de exaltación del Piquillo 2013</t>
  </si>
  <si>
    <t>VIII Rally Villa de Fitero</t>
  </si>
  <si>
    <t>XV Semana gastronómica</t>
  </si>
  <si>
    <t>IV Fiesta del Vino y Patrimonio</t>
  </si>
  <si>
    <t>Feria de artesanía Artesparto</t>
  </si>
  <si>
    <t>Feria de Irurtzun y Arakil</t>
  </si>
  <si>
    <t>Ceremonias tradicionales del Volatín y el Angel</t>
  </si>
  <si>
    <t>Jornadas de exaltación y fiestas de la Verdura</t>
  </si>
  <si>
    <t>Elogio a la pocha de Sangüesa</t>
  </si>
  <si>
    <t>Mercado medieval</t>
  </si>
  <si>
    <t>II Jornada turístico gastronómica</t>
  </si>
  <si>
    <t xml:space="preserve"> Concedido</t>
  </si>
  <si>
    <t>Ayto de Lodosa</t>
  </si>
  <si>
    <t>Ayto de Fitero</t>
  </si>
  <si>
    <t>Ayto de Viana</t>
  </si>
  <si>
    <t>Ayto de Sesma</t>
  </si>
  <si>
    <t>Ayto de Irurtzun</t>
  </si>
  <si>
    <t>Ayto de Tudela</t>
  </si>
  <si>
    <t>Ayto de Sangüesa</t>
  </si>
  <si>
    <t>Ayto de San Adrian</t>
  </si>
  <si>
    <t>TOTAL ASOCIACIONES</t>
  </si>
  <si>
    <t>GERENCIA</t>
  </si>
  <si>
    <t>TOTAL CONSORCIOS (ACTIVIDADES MÁS GERENCIA)</t>
  </si>
  <si>
    <t>TOTAL AYUNTAMIENTOS</t>
  </si>
  <si>
    <t>CONVOCATORIA DE DESARROLLO ( CONSORCIOS)</t>
  </si>
  <si>
    <t>CONVOCATORIA DE DESARROLLO ( ASOCIACIONES)</t>
  </si>
  <si>
    <t>CONVOCATORIA DE DESARROLLO ( ENTIDADES LOCALES)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</si>
</sst>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"/>
    <numFmt numFmtId="169" formatCode="dd\-mm\-yy;@"/>
    <numFmt numFmtId="170" formatCode="#,##0.000000"/>
  </numFmts>
  <fonts count="5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3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wrapText="1"/>
    </xf>
    <xf numFmtId="4" fontId="2" fillId="0" borderId="8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" fontId="2" fillId="0" borderId="9" xfId="0" applyNumberFormat="1" applyFont="1" applyBorder="1" applyAlignment="1">
      <alignment/>
    </xf>
    <xf numFmtId="4" fontId="1" fillId="2" borderId="6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2" fillId="0" borderId="7" xfId="0" applyNumberFormat="1" applyFont="1" applyBorder="1" applyAlignment="1">
      <alignment/>
    </xf>
    <xf numFmtId="4" fontId="2" fillId="0" borderId="13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" borderId="12" xfId="0" applyFont="1" applyFill="1" applyBorder="1" applyAlignment="1">
      <alignment wrapText="1"/>
    </xf>
    <xf numFmtId="4" fontId="1" fillId="3" borderId="8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4" fontId="1" fillId="3" borderId="17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2" borderId="18" xfId="0" applyNumberFormat="1" applyFont="1" applyFill="1" applyBorder="1" applyAlignment="1">
      <alignment horizontal="right"/>
    </xf>
    <xf numFmtId="4" fontId="1" fillId="3" borderId="12" xfId="0" applyNumberFormat="1" applyFont="1" applyFill="1" applyBorder="1" applyAlignment="1">
      <alignment wrapText="1"/>
    </xf>
    <xf numFmtId="4" fontId="1" fillId="3" borderId="9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4" fontId="1" fillId="3" borderId="19" xfId="0" applyNumberFormat="1" applyFont="1" applyFill="1" applyBorder="1" applyAlignment="1">
      <alignment wrapText="1"/>
    </xf>
    <xf numFmtId="4" fontId="1" fillId="3" borderId="19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24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 topLeftCell="A1">
      <selection activeCell="H78" sqref="H78"/>
    </sheetView>
  </sheetViews>
  <sheetFormatPr defaultColWidth="11.421875" defaultRowHeight="12.75"/>
  <cols>
    <col min="1" max="1" width="30.57421875" style="0" customWidth="1"/>
    <col min="2" max="2" width="43.28125" style="0" customWidth="1"/>
  </cols>
  <sheetData>
    <row r="1" spans="1:4" ht="13.5" thickBot="1">
      <c r="A1" s="67" t="s">
        <v>109</v>
      </c>
      <c r="B1" s="68"/>
      <c r="C1" s="68"/>
      <c r="D1" s="69"/>
    </row>
    <row r="2" spans="1:4" ht="41.25" thickBot="1">
      <c r="A2" s="57" t="s">
        <v>0</v>
      </c>
      <c r="B2" s="57" t="s">
        <v>1</v>
      </c>
      <c r="C2" s="57" t="s">
        <v>2</v>
      </c>
      <c r="D2" s="57" t="s">
        <v>84</v>
      </c>
    </row>
    <row r="3" spans="1:4" ht="14.25">
      <c r="A3" s="79" t="s">
        <v>34</v>
      </c>
      <c r="B3" s="13" t="s">
        <v>35</v>
      </c>
      <c r="C3" s="5">
        <v>15000</v>
      </c>
      <c r="D3" s="6">
        <v>5559.96</v>
      </c>
    </row>
    <row r="4" spans="1:4" ht="14.25">
      <c r="A4" s="76"/>
      <c r="B4" s="14" t="s">
        <v>36</v>
      </c>
      <c r="C4" s="7">
        <v>3210</v>
      </c>
      <c r="D4" s="7">
        <v>1189.83</v>
      </c>
    </row>
    <row r="5" spans="1:4" ht="14.25">
      <c r="A5" s="76"/>
      <c r="B5" s="14" t="s">
        <v>37</v>
      </c>
      <c r="C5" s="7">
        <v>5550</v>
      </c>
      <c r="D5" s="7">
        <v>2057.18</v>
      </c>
    </row>
    <row r="6" spans="1:4" ht="14.25">
      <c r="A6" s="76"/>
      <c r="B6" s="14" t="s">
        <v>38</v>
      </c>
      <c r="C6" s="7">
        <v>7281.95</v>
      </c>
      <c r="D6" s="7">
        <v>2699.15</v>
      </c>
    </row>
    <row r="7" spans="1:4" ht="14.25">
      <c r="A7" s="76"/>
      <c r="B7" s="15" t="s">
        <v>39</v>
      </c>
      <c r="C7" s="9">
        <v>14880</v>
      </c>
      <c r="D7" s="9">
        <v>5515.48</v>
      </c>
    </row>
    <row r="8" spans="1:4" ht="13.5">
      <c r="A8" s="77"/>
      <c r="B8" s="45" t="s">
        <v>106</v>
      </c>
      <c r="C8" s="48">
        <v>28000</v>
      </c>
      <c r="D8" s="49">
        <v>15036.68</v>
      </c>
    </row>
    <row r="9" spans="1:4" ht="14.25" thickBot="1">
      <c r="A9" s="78"/>
      <c r="B9" s="43" t="s">
        <v>40</v>
      </c>
      <c r="C9" s="44">
        <f>SUM(C3:C8)</f>
        <v>73921.95</v>
      </c>
      <c r="D9" s="44">
        <f>SUM(D3:D8)</f>
        <v>32058.28</v>
      </c>
    </row>
    <row r="10" spans="1:4" ht="28.5">
      <c r="A10" s="79" t="s">
        <v>41</v>
      </c>
      <c r="B10" s="16" t="s">
        <v>42</v>
      </c>
      <c r="C10" s="5">
        <v>30000</v>
      </c>
      <c r="D10" s="5">
        <v>21000</v>
      </c>
    </row>
    <row r="11" spans="1:4" ht="14.25">
      <c r="A11" s="76"/>
      <c r="B11" s="14" t="s">
        <v>43</v>
      </c>
      <c r="C11" s="7">
        <v>24185.32</v>
      </c>
      <c r="D11" s="7">
        <v>11643.43</v>
      </c>
    </row>
    <row r="12" spans="1:4" ht="14.25">
      <c r="A12" s="76"/>
      <c r="B12" s="14" t="s">
        <v>44</v>
      </c>
      <c r="C12" s="7">
        <v>13656.99</v>
      </c>
      <c r="D12" s="7">
        <v>4696.3</v>
      </c>
    </row>
    <row r="13" spans="1:4" ht="14.25">
      <c r="A13" s="76"/>
      <c r="B13" s="14" t="s">
        <v>45</v>
      </c>
      <c r="C13" s="7">
        <v>3337.49</v>
      </c>
      <c r="D13" s="7">
        <v>1147.68</v>
      </c>
    </row>
    <row r="14" spans="1:4" ht="14.25">
      <c r="A14" s="76"/>
      <c r="B14" s="14" t="s">
        <v>46</v>
      </c>
      <c r="C14" s="7">
        <v>5635.26</v>
      </c>
      <c r="D14" s="7">
        <v>1937.83</v>
      </c>
    </row>
    <row r="15" spans="1:4" ht="14.25">
      <c r="A15" s="76"/>
      <c r="B15" s="14" t="s">
        <v>47</v>
      </c>
      <c r="C15" s="7">
        <v>4698.04</v>
      </c>
      <c r="D15" s="7">
        <v>1615.54</v>
      </c>
    </row>
    <row r="16" spans="1:4" ht="14.25">
      <c r="A16" s="76"/>
      <c r="B16" s="14" t="s">
        <v>48</v>
      </c>
      <c r="C16" s="7">
        <v>11335.65</v>
      </c>
      <c r="D16" s="7">
        <v>3898.05</v>
      </c>
    </row>
    <row r="17" spans="1:4" ht="14.25">
      <c r="A17" s="76"/>
      <c r="B17" s="14" t="s">
        <v>49</v>
      </c>
      <c r="C17" s="7">
        <v>6814.95</v>
      </c>
      <c r="D17" s="7">
        <v>2343.49</v>
      </c>
    </row>
    <row r="18" spans="1:4" ht="14.25">
      <c r="A18" s="76"/>
      <c r="B18" s="14" t="s">
        <v>50</v>
      </c>
      <c r="C18" s="7">
        <v>14873.46</v>
      </c>
      <c r="D18" s="7">
        <v>5114.62</v>
      </c>
    </row>
    <row r="19" spans="1:4" ht="14.25">
      <c r="A19" s="76"/>
      <c r="B19" s="14" t="s">
        <v>51</v>
      </c>
      <c r="C19" s="7">
        <v>13447.68</v>
      </c>
      <c r="D19" s="7">
        <v>4624.33</v>
      </c>
    </row>
    <row r="20" spans="1:4" ht="14.25">
      <c r="A20" s="76"/>
      <c r="B20" s="14" t="s">
        <v>52</v>
      </c>
      <c r="C20" s="7">
        <v>5321.02</v>
      </c>
      <c r="D20" s="7">
        <v>1829.77</v>
      </c>
    </row>
    <row r="21" spans="1:4" ht="14.25">
      <c r="A21" s="76"/>
      <c r="B21" s="14" t="s">
        <v>53</v>
      </c>
      <c r="C21" s="7">
        <v>9367.49</v>
      </c>
      <c r="D21" s="7">
        <v>3221.25</v>
      </c>
    </row>
    <row r="22" spans="1:4" ht="14.25">
      <c r="A22" s="76"/>
      <c r="B22" s="14" t="s">
        <v>54</v>
      </c>
      <c r="C22" s="7">
        <v>6953.82</v>
      </c>
      <c r="D22" s="7">
        <v>2391.25</v>
      </c>
    </row>
    <row r="23" spans="1:4" ht="14.25">
      <c r="A23" s="76"/>
      <c r="B23" s="15" t="s">
        <v>55</v>
      </c>
      <c r="C23" s="9">
        <v>6950.66</v>
      </c>
      <c r="D23" s="9">
        <v>2390.16</v>
      </c>
    </row>
    <row r="24" spans="1:4" ht="13.5">
      <c r="A24" s="77"/>
      <c r="B24" s="45" t="s">
        <v>106</v>
      </c>
      <c r="C24" s="46">
        <v>45000</v>
      </c>
      <c r="D24" s="47">
        <v>24166.1</v>
      </c>
    </row>
    <row r="25" spans="1:4" ht="14.25" thickBot="1">
      <c r="A25" s="78"/>
      <c r="B25" s="43" t="s">
        <v>40</v>
      </c>
      <c r="C25" s="44">
        <f>SUM(C10:C24)</f>
        <v>201577.82999999996</v>
      </c>
      <c r="D25" s="44">
        <f>SUM(D10:D24)</f>
        <v>92019.80000000002</v>
      </c>
    </row>
    <row r="26" spans="1:4" ht="14.25">
      <c r="A26" s="79" t="s">
        <v>56</v>
      </c>
      <c r="B26" s="16" t="s">
        <v>57</v>
      </c>
      <c r="C26" s="5">
        <v>9600</v>
      </c>
      <c r="D26" s="5">
        <v>4248.7</v>
      </c>
    </row>
    <row r="27" spans="1:4" ht="28.5">
      <c r="A27" s="76"/>
      <c r="B27" s="14" t="s">
        <v>58</v>
      </c>
      <c r="C27" s="7">
        <v>38819</v>
      </c>
      <c r="D27" s="7">
        <v>6135.8</v>
      </c>
    </row>
    <row r="28" spans="1:4" ht="15" thickBot="1">
      <c r="A28" s="76"/>
      <c r="B28" s="14" t="s">
        <v>59</v>
      </c>
      <c r="C28" s="7">
        <v>6352</v>
      </c>
      <c r="D28" s="7">
        <v>1004.01</v>
      </c>
    </row>
    <row r="29" spans="1:4" ht="14.25" thickBot="1">
      <c r="A29" s="78"/>
      <c r="B29" s="39" t="s">
        <v>40</v>
      </c>
      <c r="C29" s="40">
        <f>SUM(C26:C28)</f>
        <v>54771</v>
      </c>
      <c r="D29" s="40">
        <f>SUM(D26:D28)</f>
        <v>11388.51</v>
      </c>
    </row>
    <row r="30" spans="1:4" ht="14.25">
      <c r="A30" s="79" t="s">
        <v>60</v>
      </c>
      <c r="B30" s="16" t="s">
        <v>61</v>
      </c>
      <c r="C30" s="7">
        <v>7562.64</v>
      </c>
      <c r="D30" s="7">
        <v>2771.37</v>
      </c>
    </row>
    <row r="31" spans="1:4" ht="14.25">
      <c r="A31" s="76"/>
      <c r="B31" s="14" t="s">
        <v>62</v>
      </c>
      <c r="C31" s="7">
        <v>6800</v>
      </c>
      <c r="D31" s="7">
        <v>2491.89</v>
      </c>
    </row>
    <row r="32" spans="1:4" ht="14.25">
      <c r="A32" s="76"/>
      <c r="B32" s="14" t="s">
        <v>63</v>
      </c>
      <c r="C32" s="7">
        <v>7068</v>
      </c>
      <c r="D32" s="7">
        <v>2590.1</v>
      </c>
    </row>
    <row r="33" spans="1:4" ht="14.25">
      <c r="A33" s="76"/>
      <c r="B33" s="15" t="s">
        <v>64</v>
      </c>
      <c r="C33" s="7">
        <v>8961.5</v>
      </c>
      <c r="D33" s="7">
        <v>5376.9</v>
      </c>
    </row>
    <row r="34" spans="1:4" ht="14.25" thickBot="1">
      <c r="A34" s="77"/>
      <c r="B34" s="45" t="s">
        <v>106</v>
      </c>
      <c r="C34" s="46">
        <v>18832.4</v>
      </c>
      <c r="D34" s="47">
        <v>10113.46</v>
      </c>
    </row>
    <row r="35" spans="1:4" ht="14.25" thickBot="1">
      <c r="A35" s="78"/>
      <c r="B35" s="43" t="s">
        <v>40</v>
      </c>
      <c r="C35" s="40">
        <f>SUM(C30:C34)</f>
        <v>49224.54</v>
      </c>
      <c r="D35" s="40">
        <f>SUM(D30:D34)</f>
        <v>23343.72</v>
      </c>
    </row>
    <row r="36" spans="1:4" ht="14.25">
      <c r="A36" s="76" t="s">
        <v>65</v>
      </c>
      <c r="B36" s="14" t="s">
        <v>66</v>
      </c>
      <c r="C36" s="7">
        <v>9556.28</v>
      </c>
      <c r="D36" s="7">
        <v>3178.39</v>
      </c>
    </row>
    <row r="37" spans="1:4" ht="14.25">
      <c r="A37" s="76"/>
      <c r="B37" s="14" t="s">
        <v>67</v>
      </c>
      <c r="C37" s="7">
        <v>8730.86</v>
      </c>
      <c r="D37" s="7">
        <v>2903.85</v>
      </c>
    </row>
    <row r="38" spans="1:4" ht="14.25">
      <c r="A38" s="76"/>
      <c r="B38" s="14" t="s">
        <v>68</v>
      </c>
      <c r="C38" s="7">
        <v>5080.31</v>
      </c>
      <c r="D38" s="7">
        <v>1689.69</v>
      </c>
    </row>
    <row r="39" spans="1:4" ht="14.25">
      <c r="A39" s="76"/>
      <c r="B39" s="14" t="s">
        <v>69</v>
      </c>
      <c r="C39" s="7">
        <v>9700.03</v>
      </c>
      <c r="D39" s="7">
        <v>3226.2</v>
      </c>
    </row>
    <row r="40" spans="1:4" ht="14.25">
      <c r="A40" s="76"/>
      <c r="B40" s="14" t="s">
        <v>70</v>
      </c>
      <c r="C40" s="7">
        <v>6000</v>
      </c>
      <c r="D40" s="7">
        <v>1995.58</v>
      </c>
    </row>
    <row r="41" spans="1:4" ht="14.25">
      <c r="A41" s="76"/>
      <c r="B41" s="14" t="s">
        <v>71</v>
      </c>
      <c r="C41" s="7">
        <v>22171</v>
      </c>
      <c r="D41" s="7">
        <v>7374</v>
      </c>
    </row>
    <row r="42" spans="1:4" ht="28.5">
      <c r="A42" s="76"/>
      <c r="B42" s="14" t="s">
        <v>72</v>
      </c>
      <c r="C42" s="7">
        <v>15600</v>
      </c>
      <c r="D42" s="7">
        <v>5188.51</v>
      </c>
    </row>
    <row r="43" spans="1:4" ht="14.25">
      <c r="A43" s="76"/>
      <c r="B43" s="15" t="s">
        <v>73</v>
      </c>
      <c r="C43" s="9">
        <v>5735</v>
      </c>
      <c r="D43" s="9">
        <v>1907.44</v>
      </c>
    </row>
    <row r="44" spans="1:4" ht="14.25" thickBot="1">
      <c r="A44" s="77"/>
      <c r="B44" s="45" t="s">
        <v>106</v>
      </c>
      <c r="C44" s="54">
        <v>45000</v>
      </c>
      <c r="D44" s="54">
        <v>24166.1</v>
      </c>
    </row>
    <row r="45" spans="1:4" ht="14.25" thickBot="1">
      <c r="A45" s="78"/>
      <c r="B45" s="43" t="s">
        <v>40</v>
      </c>
      <c r="C45" s="40">
        <f>SUM(C36:C44)</f>
        <v>127573.48000000001</v>
      </c>
      <c r="D45" s="40">
        <f>SUM(D36:D44)</f>
        <v>51629.759999999995</v>
      </c>
    </row>
    <row r="46" spans="1:4" ht="14.25">
      <c r="A46" s="79" t="s">
        <v>74</v>
      </c>
      <c r="B46" s="16" t="s">
        <v>75</v>
      </c>
      <c r="C46" s="5">
        <v>6700</v>
      </c>
      <c r="D46" s="5">
        <v>2299.4</v>
      </c>
    </row>
    <row r="47" spans="1:4" ht="14.25">
      <c r="A47" s="80"/>
      <c r="B47" s="14" t="s">
        <v>76</v>
      </c>
      <c r="C47" s="7">
        <v>10000</v>
      </c>
      <c r="D47" s="7">
        <v>3431.94</v>
      </c>
    </row>
    <row r="48" spans="1:4" ht="14.25">
      <c r="A48" s="80"/>
      <c r="B48" s="14" t="s">
        <v>77</v>
      </c>
      <c r="C48" s="7">
        <v>3800</v>
      </c>
      <c r="D48" s="7">
        <v>1304.14</v>
      </c>
    </row>
    <row r="49" spans="1:4" ht="14.25">
      <c r="A49" s="80"/>
      <c r="B49" s="14" t="s">
        <v>78</v>
      </c>
      <c r="C49" s="7">
        <v>5000</v>
      </c>
      <c r="D49" s="7">
        <v>1715.97</v>
      </c>
    </row>
    <row r="50" spans="1:4" ht="14.25">
      <c r="A50" s="80"/>
      <c r="B50" s="14" t="s">
        <v>79</v>
      </c>
      <c r="C50" s="8">
        <v>9000</v>
      </c>
      <c r="D50" s="7">
        <v>1544.37</v>
      </c>
    </row>
    <row r="51" spans="1:4" ht="14.25" thickBot="1">
      <c r="A51" s="81"/>
      <c r="B51" s="42" t="s">
        <v>106</v>
      </c>
      <c r="C51" s="46">
        <v>28000</v>
      </c>
      <c r="D51" s="47">
        <v>15036.68</v>
      </c>
    </row>
    <row r="52" spans="1:4" ht="14.25" thickBot="1">
      <c r="A52" s="82"/>
      <c r="B52" s="39" t="s">
        <v>40</v>
      </c>
      <c r="C52" s="40">
        <f>SUM(C46:C51)</f>
        <v>62500</v>
      </c>
      <c r="D52" s="40">
        <f>SUM(D46:D51)</f>
        <v>25332.5</v>
      </c>
    </row>
    <row r="53" spans="1:4" ht="14.25">
      <c r="A53" s="79" t="s">
        <v>80</v>
      </c>
      <c r="B53" s="16" t="s">
        <v>81</v>
      </c>
      <c r="C53" s="5">
        <v>5506</v>
      </c>
      <c r="D53" s="5">
        <v>2049.69</v>
      </c>
    </row>
    <row r="54" spans="1:4" ht="14.25">
      <c r="A54" s="83"/>
      <c r="B54" s="14" t="s">
        <v>82</v>
      </c>
      <c r="C54" s="7">
        <v>5000</v>
      </c>
      <c r="D54" s="7">
        <v>1861.32</v>
      </c>
    </row>
    <row r="55" spans="1:4" ht="14.25">
      <c r="A55" s="83"/>
      <c r="B55" s="15" t="s">
        <v>83</v>
      </c>
      <c r="C55" s="9">
        <v>8895</v>
      </c>
      <c r="D55" s="9">
        <v>3311.29</v>
      </c>
    </row>
    <row r="56" spans="1:4" ht="14.25" thickBot="1">
      <c r="A56" s="84"/>
      <c r="B56" s="45" t="s">
        <v>106</v>
      </c>
      <c r="C56" s="46">
        <v>40000</v>
      </c>
      <c r="D56" s="47">
        <v>21480.98</v>
      </c>
    </row>
    <row r="57" spans="1:4" ht="14.25" thickBot="1">
      <c r="A57" s="85"/>
      <c r="B57" s="43" t="s">
        <v>40</v>
      </c>
      <c r="C57" s="40">
        <f>SUM(C53:C56)</f>
        <v>59401</v>
      </c>
      <c r="D57" s="40">
        <f>SUM(D53:D56)</f>
        <v>28703.28</v>
      </c>
    </row>
    <row r="58" spans="1:4" ht="13.5">
      <c r="A58" s="86" t="s">
        <v>107</v>
      </c>
      <c r="B58" s="87"/>
      <c r="C58" s="50">
        <f>C9+C25+C29+C35+C45+C52+C57</f>
        <v>628969.7999999999</v>
      </c>
      <c r="D58" s="50">
        <f>D9+D25+D29+D35+D45+D52+D57</f>
        <v>264475.85</v>
      </c>
    </row>
    <row r="59" spans="1:4" s="60" customFormat="1" ht="14.25" thickBot="1">
      <c r="A59" s="58"/>
      <c r="B59" s="59"/>
      <c r="C59" s="12"/>
      <c r="D59" s="12"/>
    </row>
    <row r="60" spans="1:4" ht="13.5" thickBot="1">
      <c r="A60" s="67" t="s">
        <v>110</v>
      </c>
      <c r="B60" s="70"/>
      <c r="C60" s="70"/>
      <c r="D60" s="71"/>
    </row>
    <row r="61" spans="1:4" ht="41.25" thickBot="1">
      <c r="A61" s="57" t="s">
        <v>0</v>
      </c>
      <c r="B61" s="61" t="s">
        <v>1</v>
      </c>
      <c r="C61" s="61" t="s">
        <v>2</v>
      </c>
      <c r="D61" s="57" t="s">
        <v>33</v>
      </c>
    </row>
    <row r="62" spans="1:4" ht="29.25" thickBot="1">
      <c r="A62" s="31" t="s">
        <v>3</v>
      </c>
      <c r="B62" s="1" t="s">
        <v>4</v>
      </c>
      <c r="C62" s="2">
        <v>43002</v>
      </c>
      <c r="D62" s="32">
        <v>16887.07</v>
      </c>
    </row>
    <row r="63" spans="1:4" ht="29.25" thickBot="1">
      <c r="A63" s="31" t="s">
        <v>5</v>
      </c>
      <c r="B63" s="1" t="s">
        <v>6</v>
      </c>
      <c r="C63" s="2">
        <v>15800</v>
      </c>
      <c r="D63" s="32">
        <v>5226.48</v>
      </c>
    </row>
    <row r="64" spans="1:4" ht="29.25" thickBot="1">
      <c r="A64" s="31" t="s">
        <v>7</v>
      </c>
      <c r="B64" s="1" t="s">
        <v>8</v>
      </c>
      <c r="C64" s="2">
        <v>6000</v>
      </c>
      <c r="D64" s="32">
        <v>1178.11</v>
      </c>
    </row>
    <row r="65" spans="1:4" ht="29.25" thickBot="1">
      <c r="A65" s="31" t="s">
        <v>9</v>
      </c>
      <c r="B65" s="1" t="s">
        <v>10</v>
      </c>
      <c r="C65" s="2">
        <v>9275.76</v>
      </c>
      <c r="D65" s="32">
        <v>3049.25</v>
      </c>
    </row>
    <row r="66" spans="1:4" ht="28.5">
      <c r="A66" s="72" t="s">
        <v>11</v>
      </c>
      <c r="B66" s="34" t="s">
        <v>12</v>
      </c>
      <c r="C66" s="3">
        <v>15422.8</v>
      </c>
      <c r="D66" s="35">
        <v>8352.14</v>
      </c>
    </row>
    <row r="67" spans="1:4" ht="14.25">
      <c r="A67" s="73"/>
      <c r="B67" s="30" t="s">
        <v>13</v>
      </c>
      <c r="C67" s="17">
        <v>8166</v>
      </c>
      <c r="D67" s="18">
        <v>3158.75</v>
      </c>
    </row>
    <row r="68" spans="1:4" ht="14.25">
      <c r="A68" s="73"/>
      <c r="B68" s="30" t="s">
        <v>14</v>
      </c>
      <c r="C68" s="17">
        <v>5433</v>
      </c>
      <c r="D68" s="18">
        <v>2101.58</v>
      </c>
    </row>
    <row r="69" spans="1:4" ht="15" thickBot="1">
      <c r="A69" s="73"/>
      <c r="B69" s="36" t="s">
        <v>15</v>
      </c>
      <c r="C69" s="37">
        <v>17779.75</v>
      </c>
      <c r="D69" s="38">
        <v>3438.76</v>
      </c>
    </row>
    <row r="70" spans="1:4" ht="14.25" thickBot="1">
      <c r="A70" s="74"/>
      <c r="B70" s="55" t="s">
        <v>40</v>
      </c>
      <c r="C70" s="56">
        <f>SUM(C66:C69)</f>
        <v>46801.55</v>
      </c>
      <c r="D70" s="56">
        <f>SUM(D66:D69)</f>
        <v>17051.23</v>
      </c>
    </row>
    <row r="71" spans="1:4" ht="29.25" thickBot="1">
      <c r="A71" s="31" t="s">
        <v>16</v>
      </c>
      <c r="B71" s="1" t="s">
        <v>17</v>
      </c>
      <c r="C71" s="2">
        <v>16700</v>
      </c>
      <c r="D71" s="32">
        <v>6558.16</v>
      </c>
    </row>
    <row r="72" spans="1:4" ht="29.25" thickBot="1">
      <c r="A72" s="31" t="s">
        <v>18</v>
      </c>
      <c r="B72" s="1" t="s">
        <v>19</v>
      </c>
      <c r="C72" s="2">
        <v>9000</v>
      </c>
      <c r="D72" s="32">
        <v>5400</v>
      </c>
    </row>
    <row r="73" spans="1:4" ht="15" thickBot="1">
      <c r="A73" s="31" t="s">
        <v>20</v>
      </c>
      <c r="B73" s="1" t="s">
        <v>21</v>
      </c>
      <c r="C73" s="2">
        <v>29268.5</v>
      </c>
      <c r="D73" s="32">
        <v>5746.93</v>
      </c>
    </row>
    <row r="74" spans="1:4" ht="29.25" thickBot="1">
      <c r="A74" s="31" t="s">
        <v>22</v>
      </c>
      <c r="B74" s="1" t="s">
        <v>23</v>
      </c>
      <c r="C74" s="2">
        <v>53445</v>
      </c>
      <c r="D74" s="32">
        <v>21899.56</v>
      </c>
    </row>
    <row r="75" spans="1:4" ht="15" thickBot="1">
      <c r="A75" s="31" t="s">
        <v>24</v>
      </c>
      <c r="B75" s="1" t="s">
        <v>25</v>
      </c>
      <c r="C75" s="2">
        <v>40000</v>
      </c>
      <c r="D75" s="32">
        <v>28000</v>
      </c>
    </row>
    <row r="76" spans="1:4" ht="15" thickBot="1">
      <c r="A76" s="31" t="s">
        <v>26</v>
      </c>
      <c r="B76" s="1" t="s">
        <v>27</v>
      </c>
      <c r="C76" s="2">
        <v>74080.43</v>
      </c>
      <c r="D76" s="32">
        <v>23562.25</v>
      </c>
    </row>
    <row r="77" spans="1:4" ht="29.25" thickBot="1">
      <c r="A77" s="31" t="s">
        <v>28</v>
      </c>
      <c r="B77" s="1" t="s">
        <v>29</v>
      </c>
      <c r="C77" s="2">
        <v>4863.56</v>
      </c>
      <c r="D77" s="32">
        <v>1909.94</v>
      </c>
    </row>
    <row r="78" spans="1:4" ht="29.25" thickBot="1">
      <c r="A78" s="31" t="s">
        <v>30</v>
      </c>
      <c r="B78" s="1" t="s">
        <v>31</v>
      </c>
      <c r="C78" s="2">
        <v>21535</v>
      </c>
      <c r="D78" s="32">
        <v>13531.02</v>
      </c>
    </row>
    <row r="79" spans="1:4" ht="14.25" thickBot="1">
      <c r="A79" s="75" t="s">
        <v>105</v>
      </c>
      <c r="B79" s="75"/>
      <c r="C79" s="33">
        <f>SUM(C62:C78)-C70</f>
        <v>369771.8</v>
      </c>
      <c r="D79" s="33">
        <f>SUM(D62:D78)-D70</f>
        <v>150000</v>
      </c>
    </row>
    <row r="80" spans="1:4" s="60" customFormat="1" ht="13.5">
      <c r="A80" s="11"/>
      <c r="B80" s="11"/>
      <c r="C80" s="62"/>
      <c r="D80" s="62"/>
    </row>
    <row r="81" spans="1:4" s="60" customFormat="1" ht="14.25" thickBot="1">
      <c r="A81" s="11"/>
      <c r="B81" s="11"/>
      <c r="C81" s="62"/>
      <c r="D81" s="62"/>
    </row>
    <row r="82" spans="1:4" ht="13.5" thickBot="1">
      <c r="A82" s="67" t="s">
        <v>111</v>
      </c>
      <c r="B82" s="70"/>
      <c r="C82" s="70"/>
      <c r="D82" s="71"/>
    </row>
    <row r="83" spans="1:4" ht="41.25" thickBot="1">
      <c r="A83" s="20" t="s">
        <v>0</v>
      </c>
      <c r="B83" s="20" t="s">
        <v>1</v>
      </c>
      <c r="C83" s="20" t="s">
        <v>2</v>
      </c>
      <c r="D83" s="20" t="s">
        <v>96</v>
      </c>
    </row>
    <row r="84" spans="1:4" ht="15" thickBot="1">
      <c r="A84" s="29" t="s">
        <v>97</v>
      </c>
      <c r="B84" s="13" t="s">
        <v>85</v>
      </c>
      <c r="C84" s="4">
        <v>6691.64</v>
      </c>
      <c r="D84" s="22">
        <v>747.32</v>
      </c>
    </row>
    <row r="85" spans="1:4" ht="15" thickBot="1">
      <c r="A85" s="23" t="s">
        <v>98</v>
      </c>
      <c r="B85" s="24" t="s">
        <v>86</v>
      </c>
      <c r="C85" s="25">
        <v>7500</v>
      </c>
      <c r="D85" s="26">
        <v>500.62</v>
      </c>
    </row>
    <row r="86" spans="1:4" ht="14.25">
      <c r="A86" s="63" t="s">
        <v>99</v>
      </c>
      <c r="B86" s="13" t="s">
        <v>87</v>
      </c>
      <c r="C86" s="4">
        <v>3565.17</v>
      </c>
      <c r="D86" s="22">
        <v>398.16</v>
      </c>
    </row>
    <row r="87" spans="1:4" ht="15" thickBot="1">
      <c r="A87" s="64"/>
      <c r="B87" s="27" t="s">
        <v>88</v>
      </c>
      <c r="C87" s="10">
        <v>5657.15</v>
      </c>
      <c r="D87" s="28">
        <v>631.79</v>
      </c>
    </row>
    <row r="88" spans="1:4" ht="14.25" thickBot="1">
      <c r="A88" s="65"/>
      <c r="B88" s="51" t="s">
        <v>32</v>
      </c>
      <c r="C88" s="41">
        <v>9222.32</v>
      </c>
      <c r="D88" s="52">
        <v>1029.94</v>
      </c>
    </row>
    <row r="89" spans="1:4" ht="15" thickBot="1">
      <c r="A89" s="23" t="s">
        <v>100</v>
      </c>
      <c r="B89" s="24" t="s">
        <v>89</v>
      </c>
      <c r="C89" s="25">
        <v>5064</v>
      </c>
      <c r="D89" s="26">
        <v>565.54</v>
      </c>
    </row>
    <row r="90" spans="1:4" ht="15" thickBot="1">
      <c r="A90" s="23" t="s">
        <v>101</v>
      </c>
      <c r="B90" s="24" t="s">
        <v>90</v>
      </c>
      <c r="C90" s="25">
        <v>4960</v>
      </c>
      <c r="D90" s="26">
        <v>553.93</v>
      </c>
    </row>
    <row r="91" spans="1:4" ht="14.25">
      <c r="A91" s="63" t="s">
        <v>102</v>
      </c>
      <c r="B91" s="13" t="s">
        <v>91</v>
      </c>
      <c r="C91" s="4">
        <v>6650</v>
      </c>
      <c r="D91" s="22">
        <v>3960.89</v>
      </c>
    </row>
    <row r="92" spans="1:4" ht="15" thickBot="1">
      <c r="A92" s="64"/>
      <c r="B92" s="19" t="s">
        <v>92</v>
      </c>
      <c r="C92" s="8">
        <v>3700</v>
      </c>
      <c r="D92" s="21">
        <v>413.21</v>
      </c>
    </row>
    <row r="93" spans="1:4" ht="14.25" thickBot="1">
      <c r="A93" s="65"/>
      <c r="B93" s="51" t="s">
        <v>32</v>
      </c>
      <c r="C93" s="41">
        <v>10350</v>
      </c>
      <c r="D93" s="52">
        <v>4374.11</v>
      </c>
    </row>
    <row r="94" spans="1:4" ht="15" thickBot="1">
      <c r="A94" s="23" t="s">
        <v>103</v>
      </c>
      <c r="B94" s="24" t="s">
        <v>93</v>
      </c>
      <c r="C94" s="25">
        <v>7400</v>
      </c>
      <c r="D94" s="26">
        <v>826.43</v>
      </c>
    </row>
    <row r="95" spans="1:4" ht="14.25">
      <c r="A95" s="63" t="s">
        <v>104</v>
      </c>
      <c r="B95" s="13" t="s">
        <v>94</v>
      </c>
      <c r="C95" s="4">
        <v>6000</v>
      </c>
      <c r="D95" s="22">
        <v>670.08</v>
      </c>
    </row>
    <row r="96" spans="1:4" ht="15" thickBot="1">
      <c r="A96" s="64"/>
      <c r="B96" s="27" t="s">
        <v>95</v>
      </c>
      <c r="C96" s="10">
        <v>5190</v>
      </c>
      <c r="D96" s="28">
        <v>579.62</v>
      </c>
    </row>
    <row r="97" spans="1:4" ht="14.25" thickBot="1">
      <c r="A97" s="65"/>
      <c r="B97" s="51" t="s">
        <v>32</v>
      </c>
      <c r="C97" s="41">
        <v>11190</v>
      </c>
      <c r="D97" s="52">
        <v>1249.7</v>
      </c>
    </row>
    <row r="98" spans="1:4" ht="14.25" thickBot="1">
      <c r="A98" s="66" t="s">
        <v>108</v>
      </c>
      <c r="B98" s="66"/>
      <c r="C98" s="53">
        <f>C84+C85+C88+C93+C97</f>
        <v>44953.96</v>
      </c>
      <c r="D98" s="53">
        <f>D84+D85+D88+D93+D97</f>
        <v>7901.69</v>
      </c>
    </row>
  </sheetData>
  <mergeCells count="17">
    <mergeCell ref="A46:A52"/>
    <mergeCell ref="A53:A57"/>
    <mergeCell ref="A58:B58"/>
    <mergeCell ref="A3:A9"/>
    <mergeCell ref="A10:A25"/>
    <mergeCell ref="A26:A29"/>
    <mergeCell ref="A30:A35"/>
    <mergeCell ref="A95:A97"/>
    <mergeCell ref="A98:B98"/>
    <mergeCell ref="A1:D1"/>
    <mergeCell ref="A60:D60"/>
    <mergeCell ref="A82:D82"/>
    <mergeCell ref="A66:A70"/>
    <mergeCell ref="A79:B79"/>
    <mergeCell ref="A86:A88"/>
    <mergeCell ref="A91:A93"/>
    <mergeCell ref="A36:A45"/>
  </mergeCells>
  <printOptions/>
  <pageMargins left="0.43" right="0.19" top="1.12" bottom="0.32" header="0" footer="0"/>
  <pageSetup horizontalDpi="600" verticalDpi="600" orientation="portrait" paperSize="9" r:id="rId1"/>
  <headerFooter alignWithMargins="0">
    <oddHeader>&amp;CCONCESIONES CONVOCATORIA DE &amp;"Arial,Negrita"SUBVENCIONES A ACTIVIDADES DE DESARROLLO TURÍSTICO DE ASOCIACIONES, EELL Y CONSORCIOS 2014</oddHeader>
  </headerFooter>
  <rowBreaks count="2" manualBreakCount="2">
    <brk id="58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n047632</dc:creator>
  <cp:keywords/>
  <dc:description/>
  <cp:lastModifiedBy>n221682</cp:lastModifiedBy>
  <cp:lastPrinted>2014-06-23T12:44:57Z</cp:lastPrinted>
  <dcterms:created xsi:type="dcterms:W3CDTF">2014-06-02T10:36:28Z</dcterms:created>
  <dcterms:modified xsi:type="dcterms:W3CDTF">2014-06-23T12:45:03Z</dcterms:modified>
  <cp:category/>
  <cp:version/>
  <cp:contentType/>
  <cp:contentStatus/>
</cp:coreProperties>
</file>