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Sectores" sheetId="1" r:id="rId1"/>
  </sheets>
  <definedNames>
    <definedName name="_xlnm.Print_Area" localSheetId="0">'Sectores'!$A$1:$P$141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0"/>
          </rPr>
          <t>X003161:</t>
        </r>
        <r>
          <rPr>
            <sz val="8"/>
            <rFont val="Tahoma"/>
            <family val="0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<sst xmlns="http://schemas.openxmlformats.org/spreadsheetml/2006/main" count="43" uniqueCount="17">
  <si>
    <t>TOTAL</t>
  </si>
  <si>
    <t>% Incremento</t>
  </si>
  <si>
    <t>INFORME PARO REGISTRADO POR SECTORES DE ACTIVIDAD.VARIACIÓN INTERANUAL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</si>
  <si>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</si>
  <si>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</si>
  <si>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</si>
  <si>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</si>
  <si>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</si>
  <si>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</si>
  <si>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</si>
  <si>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</si>
  <si>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</si>
  <si>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</si>
  <si>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</si>
  <si>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Dif. Jun 2015-2014</t>
  </si>
  <si>
    <t>INF 64/2015</t>
  </si>
  <si>
    <t>(Noviembre 2014 - Noviembre 2015)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</si>
</sst>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MS Sans Serif"/>
      <family val="2"/>
    </font>
    <font>
      <i/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sz val="9.25"/>
      <name val="Arial"/>
      <family val="0"/>
    </font>
    <font>
      <sz val="6"/>
      <name val="Arial"/>
      <family val="2"/>
    </font>
    <font>
      <sz val="7"/>
      <name val="Arial"/>
      <family val="2"/>
    </font>
    <font>
      <sz val="6.75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8"/>
      <name val="Arial"/>
      <family val="2"/>
    </font>
    <font>
      <sz val="7.25"/>
      <name val="Arial"/>
      <family val="2"/>
    </font>
    <font>
      <b/>
      <sz val="2.25"/>
      <name val="Arial"/>
      <family val="2"/>
    </font>
    <font>
      <sz val="2.25"/>
      <name val="Arial"/>
      <family val="0"/>
    </font>
    <font>
      <b/>
      <sz val="2.5"/>
      <name val="Arial"/>
      <family val="2"/>
    </font>
    <font>
      <sz val="2.5"/>
      <name val="Arial"/>
      <family val="0"/>
    </font>
    <font>
      <b/>
      <sz val="15"/>
      <name val="Arial"/>
      <family val="2"/>
    </font>
    <font>
      <sz val="5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2" borderId="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21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" xfId="0" applyNumberFormat="1" applyFont="1" applyBorder="1" applyAlignment="1">
      <alignment/>
    </xf>
    <xf numFmtId="3" fontId="15" fillId="2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/>
    </xf>
    <xf numFmtId="2" fontId="16" fillId="0" borderId="1" xfId="21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/>
    </xf>
    <xf numFmtId="17" fontId="14" fillId="2" borderId="3" xfId="0" applyNumberFormat="1" applyFont="1" applyFill="1" applyBorder="1" applyAlignment="1">
      <alignment horizontal="center"/>
    </xf>
    <xf numFmtId="17" fontId="22" fillId="2" borderId="1" xfId="0" applyNumberFormat="1" applyFont="1" applyFill="1" applyBorder="1" applyAlignment="1">
      <alignment horizontal="center" wrapText="1"/>
    </xf>
    <xf numFmtId="17" fontId="23" fillId="2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/>
    </xf>
    <xf numFmtId="3" fontId="16" fillId="3" borderId="2" xfId="0" applyNumberFormat="1" applyFont="1" applyFill="1" applyBorder="1" applyAlignment="1">
      <alignment/>
    </xf>
    <xf numFmtId="3" fontId="16" fillId="3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3" fontId="16" fillId="3" borderId="1" xfId="0" applyNumberFormat="1" applyFont="1" applyFill="1" applyBorder="1" applyAlignment="1">
      <alignment horizontal="right" wrapText="1"/>
    </xf>
    <xf numFmtId="10" fontId="16" fillId="2" borderId="1" xfId="0" applyNumberFormat="1" applyFont="1" applyFill="1" applyBorder="1" applyAlignment="1">
      <alignment horizontal="right" wrapText="1"/>
    </xf>
    <xf numFmtId="0" fontId="23" fillId="0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" xfId="0" applyNumberFormat="1" applyFont="1" applyFill="1" applyBorder="1" applyAlignment="1">
      <alignment horizontal="right"/>
    </xf>
    <xf numFmtId="1" fontId="16" fillId="0" borderId="1" xfId="0" applyNumberFormat="1" applyFont="1" applyFill="1" applyBorder="1" applyAlignment="1">
      <alignment/>
    </xf>
    <xf numFmtId="1" fontId="15" fillId="2" borderId="1" xfId="0" applyNumberFormat="1" applyFont="1" applyFill="1" applyBorder="1" applyAlignment="1">
      <alignment/>
    </xf>
    <xf numFmtId="3" fontId="13" fillId="0" borderId="0" xfId="0" applyNumberFormat="1" applyFont="1" applyAlignment="1">
      <alignment horizontal="left"/>
    </xf>
    <xf numFmtId="9" fontId="15" fillId="2" borderId="1" xfId="21" applyNumberFormat="1" applyFont="1" applyFill="1" applyBorder="1" applyAlignment="1">
      <alignment/>
    </xf>
    <xf numFmtId="2" fontId="15" fillId="2" borderId="1" xfId="21" applyNumberFormat="1" applyFont="1" applyFill="1" applyBorder="1" applyAlignment="1">
      <alignment/>
    </xf>
    <xf numFmtId="10" fontId="16" fillId="0" borderId="1" xfId="21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Peso (%) del Paro según Sectores de Actividad con respecto al total de Paro. (Noviembre 2014 - Noviembre 2015)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225"/>
          <c:w val="0.8542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Sectores!$L$81</c:f>
              <c:strCache>
                <c:ptCount val="1"/>
                <c:pt idx="0">
                  <c:v>nov-14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Sectores!$L$82:$L$86</c:f>
              <c:numCache/>
            </c:numRef>
          </c:val>
        </c:ser>
        <c:ser>
          <c:idx val="1"/>
          <c:order val="1"/>
          <c:tx>
            <c:strRef>
              <c:f>Sectores!$L$89</c:f>
              <c:strCache>
                <c:ptCount val="1"/>
                <c:pt idx="0">
                  <c:v>nov-15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Sectores!$L$90:$L$94</c:f>
              <c:numCache/>
            </c:numRef>
          </c:val>
        </c:ser>
        <c:axId val="28870568"/>
        <c:axId val="58508521"/>
      </c:barChart>
      <c:catAx>
        <c:axId val="2887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508521"/>
        <c:crosses val="autoZero"/>
        <c:auto val="1"/>
        <c:lblOffset val="100"/>
        <c:noMultiLvlLbl val="0"/>
      </c:catAx>
      <c:valAx>
        <c:axId val="58508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870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49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2943234"/>
        <c:axId val="26489107"/>
      </c:lineChart>
      <c:catAx>
        <c:axId val="294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9107"/>
        <c:crosses val="autoZero"/>
        <c:auto val="1"/>
        <c:lblOffset val="100"/>
        <c:noMultiLvlLbl val="0"/>
      </c:catAx>
      <c:valAx>
        <c:axId val="26489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3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37075372"/>
        <c:axId val="65242893"/>
      </c:lineChart>
      <c:catAx>
        <c:axId val="37075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42893"/>
        <c:crosses val="autoZero"/>
        <c:auto val="1"/>
        <c:lblOffset val="100"/>
        <c:noMultiLvlLbl val="0"/>
      </c:catAx>
      <c:valAx>
        <c:axId val="65242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75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50315126"/>
        <c:axId val="50182951"/>
      </c:lineChart>
      <c:catAx>
        <c:axId val="5031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82951"/>
        <c:crosses val="autoZero"/>
        <c:auto val="1"/>
        <c:lblOffset val="100"/>
        <c:noMultiLvlLbl val="0"/>
      </c:catAx>
      <c:valAx>
        <c:axId val="50182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15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48993376"/>
        <c:axId val="38287201"/>
      </c:lineChart>
      <c:catAx>
        <c:axId val="48993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87201"/>
        <c:crosses val="autoZero"/>
        <c:auto val="1"/>
        <c:lblOffset val="100"/>
        <c:noMultiLvlLbl val="0"/>
      </c:catAx>
      <c:valAx>
        <c:axId val="38287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93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9040490"/>
        <c:axId val="14255547"/>
      </c:lineChart>
      <c:catAx>
        <c:axId val="904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55547"/>
        <c:crosses val="autoZero"/>
        <c:auto val="1"/>
        <c:lblOffset val="100"/>
        <c:noMultiLvlLbl val="0"/>
      </c:catAx>
      <c:valAx>
        <c:axId val="14255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4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61191060"/>
        <c:axId val="13848629"/>
      </c:lineChart>
      <c:catAx>
        <c:axId val="6119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48629"/>
        <c:crosses val="autoZero"/>
        <c:auto val="1"/>
        <c:lblOffset val="100"/>
        <c:noMultiLvlLbl val="0"/>
      </c:catAx>
      <c:valAx>
        <c:axId val="13848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91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57528798"/>
        <c:axId val="47997135"/>
      </c:lineChart>
      <c:catAx>
        <c:axId val="57528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97135"/>
        <c:crosses val="autoZero"/>
        <c:auto val="1"/>
        <c:lblOffset val="100"/>
        <c:noMultiLvlLbl val="0"/>
      </c:catAx>
      <c:valAx>
        <c:axId val="47997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28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axId val="29321032"/>
        <c:axId val="62562697"/>
      </c:lineChart>
      <c:catAx>
        <c:axId val="2932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2697"/>
        <c:crosses val="autoZero"/>
        <c:auto val="1"/>
        <c:lblOffset val="100"/>
        <c:noMultiLvlLbl val="0"/>
      </c:catAx>
      <c:valAx>
        <c:axId val="62562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21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26193362"/>
        <c:axId val="34413667"/>
      </c:lineChart>
      <c:catAx>
        <c:axId val="2619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13667"/>
        <c:crosses val="autoZero"/>
        <c:auto val="1"/>
        <c:lblOffset val="100"/>
        <c:noMultiLvlLbl val="0"/>
      </c:catAx>
      <c:valAx>
        <c:axId val="34413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93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axId val="41287548"/>
        <c:axId val="36043613"/>
      </c:lineChart>
      <c:catAx>
        <c:axId val="412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43613"/>
        <c:crosses val="autoZero"/>
        <c:auto val="1"/>
        <c:lblOffset val="100"/>
        <c:noMultiLvlLbl val="0"/>
      </c:catAx>
      <c:valAx>
        <c:axId val="36043613"/>
        <c:scaling>
          <c:orientation val="minMax"/>
          <c:max val="35000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1287548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Incremento del Paro (%) según Sectores de Actividad. 
(Noviembre 2014 - Noviembre 2015)
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7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Sectores!$P$52</c:f>
              <c:strCache>
                <c:ptCount val="1"/>
                <c:pt idx="0">
                  <c:v>% Incremento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Sectores!$P$53:$P$57</c:f>
              <c:numCache/>
            </c:numRef>
          </c:val>
        </c:ser>
        <c:axId val="56814642"/>
        <c:axId val="41569731"/>
      </c:barChart>
      <c:catAx>
        <c:axId val="5681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1569731"/>
        <c:crosses val="autoZero"/>
        <c:auto val="1"/>
        <c:lblOffset val="100"/>
        <c:noMultiLvlLbl val="0"/>
      </c:catAx>
      <c:valAx>
        <c:axId val="41569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814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55957062"/>
        <c:axId val="33851511"/>
      </c:lineChart>
      <c:catAx>
        <c:axId val="5595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1511"/>
        <c:crosses val="autoZero"/>
        <c:auto val="1"/>
        <c:lblOffset val="100"/>
        <c:noMultiLvlLbl val="0"/>
      </c:catAx>
      <c:valAx>
        <c:axId val="33851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57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36228144"/>
        <c:axId val="57617841"/>
      </c:lineChart>
      <c:catAx>
        <c:axId val="36228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17841"/>
        <c:crosses val="autoZero"/>
        <c:auto val="1"/>
        <c:lblOffset val="100"/>
        <c:noMultiLvlLbl val="0"/>
      </c:catAx>
      <c:valAx>
        <c:axId val="57617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28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48798522"/>
        <c:axId val="36533515"/>
      </c:lineChart>
      <c:catAx>
        <c:axId val="4879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33515"/>
        <c:crosses val="autoZero"/>
        <c:auto val="1"/>
        <c:lblOffset val="100"/>
        <c:noMultiLvlLbl val="0"/>
      </c:catAx>
      <c:valAx>
        <c:axId val="36533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98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60366180"/>
        <c:axId val="6424709"/>
      </c:lineChart>
      <c:catAx>
        <c:axId val="6036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4709"/>
        <c:crosses val="autoZero"/>
        <c:auto val="1"/>
        <c:lblOffset val="100"/>
        <c:noMultiLvlLbl val="0"/>
      </c:catAx>
      <c:valAx>
        <c:axId val="6424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66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57822382"/>
        <c:axId val="50639391"/>
      </c:lineChart>
      <c:catAx>
        <c:axId val="57822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39391"/>
        <c:crosses val="autoZero"/>
        <c:auto val="1"/>
        <c:lblOffset val="100"/>
        <c:noMultiLvlLbl val="0"/>
      </c:catAx>
      <c:valAx>
        <c:axId val="50639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22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53101336"/>
        <c:axId val="8149977"/>
      </c:lineChart>
      <c:catAx>
        <c:axId val="5310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49977"/>
        <c:crosses val="autoZero"/>
        <c:auto val="1"/>
        <c:lblOffset val="100"/>
        <c:noMultiLvlLbl val="0"/>
      </c:catAx>
      <c:valAx>
        <c:axId val="8149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01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6240930"/>
        <c:axId val="56168371"/>
      </c:lineChart>
      <c:catAx>
        <c:axId val="624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68371"/>
        <c:crosses val="autoZero"/>
        <c:auto val="1"/>
        <c:lblOffset val="100"/>
        <c:noMultiLvlLbl val="0"/>
      </c:catAx>
      <c:valAx>
        <c:axId val="56168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0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35753292"/>
        <c:axId val="53344173"/>
      </c:lineChart>
      <c:catAx>
        <c:axId val="35753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4173"/>
        <c:crosses val="autoZero"/>
        <c:auto val="1"/>
        <c:lblOffset val="100"/>
        <c:noMultiLvlLbl val="0"/>
      </c:catAx>
      <c:valAx>
        <c:axId val="53344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53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10335510"/>
        <c:axId val="25910727"/>
      </c:lineChart>
      <c:catAx>
        <c:axId val="1033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0727"/>
        <c:crosses val="autoZero"/>
        <c:auto val="1"/>
        <c:lblOffset val="100"/>
        <c:noMultiLvlLbl val="0"/>
      </c:catAx>
      <c:valAx>
        <c:axId val="25910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35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31869952"/>
        <c:axId val="18394113"/>
      </c:lineChart>
      <c:catAx>
        <c:axId val="31869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94113"/>
        <c:crosses val="autoZero"/>
        <c:auto val="1"/>
        <c:lblOffset val="100"/>
        <c:noMultiLvlLbl val="0"/>
      </c:catAx>
      <c:valAx>
        <c:axId val="18394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9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Paro según Sectores de Actividad (Noviembre 2014 - Noviembre 2015)</a:t>
            </a:r>
          </a:p>
        </c:rich>
      </c:tx>
      <c:layout>
        <c:manualLayout>
          <c:xMode val="factor"/>
          <c:yMode val="factor"/>
          <c:x val="0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18675"/>
          <c:w val="0.75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Sectores!$L$39</c:f>
              <c:strCache>
                <c:ptCount val="1"/>
                <c:pt idx="0">
                  <c:v>nov-14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Sectores!$L$40:$L$44</c:f>
              <c:numCache/>
            </c:numRef>
          </c:val>
        </c:ser>
        <c:ser>
          <c:idx val="1"/>
          <c:order val="1"/>
          <c:tx>
            <c:strRef>
              <c:f>Sectores!$L$52</c:f>
              <c:strCache>
                <c:ptCount val="1"/>
                <c:pt idx="0">
                  <c:v>nov-15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Sectores!$L$53:$L$57</c:f>
              <c:numCache/>
            </c:numRef>
          </c:val>
        </c:ser>
        <c:axId val="38583260"/>
        <c:axId val="11705021"/>
      </c:barChart>
      <c:catAx>
        <c:axId val="3858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1705021"/>
        <c:crosses val="autoZero"/>
        <c:auto val="1"/>
        <c:lblOffset val="100"/>
        <c:noMultiLvlLbl val="0"/>
      </c:catAx>
      <c:valAx>
        <c:axId val="11705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583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96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38236326"/>
        <c:axId val="8582615"/>
      </c:lineChart>
      <c:catAx>
        <c:axId val="38236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82615"/>
        <c:crosses val="autoZero"/>
        <c:auto val="1"/>
        <c:lblOffset val="100"/>
        <c:noMultiLvlLbl val="0"/>
      </c:catAx>
      <c:valAx>
        <c:axId val="8582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36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axId val="10134672"/>
        <c:axId val="24103185"/>
      </c:lineChart>
      <c:catAx>
        <c:axId val="1013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03185"/>
        <c:crosses val="autoZero"/>
        <c:auto val="1"/>
        <c:lblOffset val="100"/>
        <c:noMultiLvlLbl val="0"/>
      </c:catAx>
      <c:valAx>
        <c:axId val="24103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34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15602074"/>
        <c:axId val="6200939"/>
      </c:lineChart>
      <c:catAx>
        <c:axId val="15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0939"/>
        <c:crosses val="autoZero"/>
        <c:auto val="1"/>
        <c:lblOffset val="100"/>
        <c:noMultiLvlLbl val="0"/>
      </c:catAx>
      <c:valAx>
        <c:axId val="6200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02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axId val="55808452"/>
        <c:axId val="32514021"/>
      </c:lineChart>
      <c:catAx>
        <c:axId val="5580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14021"/>
        <c:crosses val="autoZero"/>
        <c:auto val="1"/>
        <c:lblOffset val="100"/>
        <c:noMultiLvlLbl val="0"/>
      </c:catAx>
      <c:valAx>
        <c:axId val="32514021"/>
        <c:scaling>
          <c:orientation val="minMax"/>
          <c:max val="35000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5808452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24190734"/>
        <c:axId val="16390015"/>
      </c:lineChart>
      <c:catAx>
        <c:axId val="2419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90015"/>
        <c:crosses val="autoZero"/>
        <c:auto val="1"/>
        <c:lblOffset val="100"/>
        <c:noMultiLvlLbl val="0"/>
      </c:catAx>
      <c:valAx>
        <c:axId val="16390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90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13292408"/>
        <c:axId val="52522809"/>
      </c:lineChart>
      <c:catAx>
        <c:axId val="1329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22809"/>
        <c:crosses val="autoZero"/>
        <c:auto val="1"/>
        <c:lblOffset val="100"/>
        <c:noMultiLvlLbl val="0"/>
      </c:catAx>
      <c:valAx>
        <c:axId val="52522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92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122</xdr:row>
      <xdr:rowOff>28575</xdr:rowOff>
    </xdr:from>
    <xdr:to>
      <xdr:col>6</xdr:col>
      <xdr:colOff>428625</xdr:colOff>
      <xdr:row>139</xdr:row>
      <xdr:rowOff>57150</xdr:rowOff>
    </xdr:to>
    <xdr:graphicFrame>
      <xdr:nvGraphicFramePr>
        <xdr:cNvPr id="1" name="Chart 8"/>
        <xdr:cNvGraphicFramePr/>
      </xdr:nvGraphicFramePr>
      <xdr:xfrm>
        <a:off x="57150" y="2090737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103</xdr:row>
      <xdr:rowOff>152400</xdr:rowOff>
    </xdr:from>
    <xdr:to>
      <xdr:col>15</xdr:col>
      <xdr:colOff>476250</xdr:colOff>
      <xdr:row>121</xdr:row>
      <xdr:rowOff>66675</xdr:rowOff>
    </xdr:to>
    <xdr:graphicFrame>
      <xdr:nvGraphicFramePr>
        <xdr:cNvPr id="2" name="Chart 14"/>
        <xdr:cNvGraphicFramePr/>
      </xdr:nvGraphicFramePr>
      <xdr:xfrm>
        <a:off x="4438650" y="17954625"/>
        <a:ext cx="42862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103</xdr:row>
      <xdr:rowOff>152400</xdr:rowOff>
    </xdr:from>
    <xdr:to>
      <xdr:col>6</xdr:col>
      <xdr:colOff>428625</xdr:colOff>
      <xdr:row>121</xdr:row>
      <xdr:rowOff>66675</xdr:rowOff>
    </xdr:to>
    <xdr:graphicFrame>
      <xdr:nvGraphicFramePr>
        <xdr:cNvPr id="3" name="Chart 15"/>
        <xdr:cNvGraphicFramePr/>
      </xdr:nvGraphicFramePr>
      <xdr:xfrm>
        <a:off x="47625" y="1795462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Chart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Chart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Chart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Chart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Chart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Chart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Chart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Chart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Chart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Chart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Chart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Chart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Chart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Chart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Chart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Chart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Chart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Chart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Chart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Chart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Chart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Chart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Chart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Chart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Chart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Chart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30</xdr:row>
      <xdr:rowOff>28575</xdr:rowOff>
    </xdr:from>
    <xdr:to>
      <xdr:col>1</xdr:col>
      <xdr:colOff>457200</xdr:colOff>
      <xdr:row>32</xdr:row>
      <xdr:rowOff>85725</xdr:rowOff>
    </xdr:to>
    <xdr:pic>
      <xdr:nvPicPr>
        <xdr:cNvPr id="30" name="Picture 4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6200775"/>
          <a:ext cx="1743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28575</xdr:rowOff>
    </xdr:from>
    <xdr:to>
      <xdr:col>1</xdr:col>
      <xdr:colOff>457200</xdr:colOff>
      <xdr:row>70</xdr:row>
      <xdr:rowOff>114300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2277725"/>
          <a:ext cx="1743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100</xdr:row>
      <xdr:rowOff>28575</xdr:rowOff>
    </xdr:from>
    <xdr:to>
      <xdr:col>1</xdr:col>
      <xdr:colOff>457200</xdr:colOff>
      <xdr:row>102</xdr:row>
      <xdr:rowOff>114300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7345025"/>
          <a:ext cx="1743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2</xdr:col>
      <xdr:colOff>114300</xdr:colOff>
      <xdr:row>2</xdr:row>
      <xdr:rowOff>200025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575" y="19050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view="pageBreakPreview" zoomScaleSheetLayoutView="100" workbookViewId="0" topLeftCell="A1">
      <selection activeCell="O96" sqref="O96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0.5625" style="0" customWidth="1"/>
    <col min="15" max="15" width="8.57421875" style="0" customWidth="1"/>
    <col min="16" max="16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6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P6" s="11" t="s">
        <v>15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6" ht="19.5">
      <c r="A14" s="63" t="s">
        <v>2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20.25">
      <c r="A15" s="64" t="s">
        <v>16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6" ht="15.75">
      <c r="A30" s="12"/>
      <c r="P30" s="17"/>
    </row>
    <row r="31" ht="15">
      <c r="A31" s="12"/>
    </row>
    <row r="34" ht="12.75">
      <c r="D34" s="19"/>
    </row>
    <row r="35" ht="12.75">
      <c r="C35" s="18" t="s">
        <v>12</v>
      </c>
    </row>
    <row r="36" ht="12.75">
      <c r="C36" s="19" t="s">
        <v>16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7" t="s">
        <v>11</v>
      </c>
      <c r="B39" s="38">
        <v>41640</v>
      </c>
      <c r="C39" s="38">
        <v>41671</v>
      </c>
      <c r="D39" s="38">
        <v>41699</v>
      </c>
      <c r="E39" s="38">
        <v>41730</v>
      </c>
      <c r="F39" s="38">
        <v>41760</v>
      </c>
      <c r="G39" s="38">
        <v>41791</v>
      </c>
      <c r="H39" s="38">
        <v>41821</v>
      </c>
      <c r="I39" s="38">
        <v>41852</v>
      </c>
      <c r="J39" s="38">
        <v>41883</v>
      </c>
      <c r="K39" s="38">
        <v>41913</v>
      </c>
      <c r="L39" s="38">
        <v>41944</v>
      </c>
      <c r="M39" s="38">
        <v>41974</v>
      </c>
    </row>
    <row r="40" spans="1:13" ht="13.5" customHeight="1">
      <c r="A40" s="48" t="s">
        <v>3</v>
      </c>
      <c r="B40" s="46">
        <v>2496</v>
      </c>
      <c r="C40" s="46">
        <v>2517</v>
      </c>
      <c r="D40" s="46">
        <v>2609</v>
      </c>
      <c r="E40" s="46">
        <v>2433</v>
      </c>
      <c r="F40" s="28">
        <v>2279</v>
      </c>
      <c r="G40" s="28">
        <v>2382</v>
      </c>
      <c r="H40" s="28">
        <v>2281</v>
      </c>
      <c r="I40" s="41">
        <v>2089</v>
      </c>
      <c r="J40" s="33">
        <v>2078</v>
      </c>
      <c r="K40" s="56">
        <v>2444</v>
      </c>
      <c r="L40" s="42">
        <v>2445</v>
      </c>
      <c r="M40" s="41">
        <v>2435</v>
      </c>
    </row>
    <row r="41" spans="1:13" ht="13.5" customHeight="1">
      <c r="A41" s="48" t="s">
        <v>4</v>
      </c>
      <c r="B41" s="46">
        <v>8971</v>
      </c>
      <c r="C41" s="46">
        <v>8809</v>
      </c>
      <c r="D41" s="46">
        <v>8539</v>
      </c>
      <c r="E41" s="46">
        <v>8144</v>
      </c>
      <c r="F41" s="28">
        <v>8106</v>
      </c>
      <c r="G41" s="28">
        <v>7778</v>
      </c>
      <c r="H41" s="28">
        <v>7633</v>
      </c>
      <c r="I41" s="41">
        <v>7499</v>
      </c>
      <c r="J41" s="33">
        <v>7216</v>
      </c>
      <c r="K41" s="56">
        <v>7408</v>
      </c>
      <c r="L41" s="42">
        <v>7437</v>
      </c>
      <c r="M41" s="41">
        <v>7678</v>
      </c>
    </row>
    <row r="42" spans="1:17" s="2" customFormat="1" ht="13.5" customHeight="1">
      <c r="A42" s="48" t="s">
        <v>5</v>
      </c>
      <c r="B42" s="46">
        <v>5819</v>
      </c>
      <c r="C42" s="46">
        <v>5751</v>
      </c>
      <c r="D42" s="46">
        <v>5564</v>
      </c>
      <c r="E42" s="46">
        <v>5362</v>
      </c>
      <c r="F42" s="28">
        <v>4976</v>
      </c>
      <c r="G42" s="28">
        <v>4765</v>
      </c>
      <c r="H42" s="28">
        <v>4666</v>
      </c>
      <c r="I42" s="41">
        <v>4575</v>
      </c>
      <c r="J42" s="41">
        <v>4498</v>
      </c>
      <c r="K42" s="56">
        <v>4461</v>
      </c>
      <c r="L42" s="41">
        <v>4448</v>
      </c>
      <c r="M42" s="41">
        <v>4615</v>
      </c>
      <c r="N42" s="3"/>
      <c r="O42" s="3"/>
      <c r="P42" s="3"/>
      <c r="Q42" s="3"/>
    </row>
    <row r="43" spans="1:13" ht="13.5" customHeight="1">
      <c r="A43" s="48" t="s">
        <v>6</v>
      </c>
      <c r="B43" s="46">
        <v>32759</v>
      </c>
      <c r="C43" s="46">
        <v>32788</v>
      </c>
      <c r="D43" s="46">
        <v>32357</v>
      </c>
      <c r="E43" s="46">
        <v>31316</v>
      </c>
      <c r="F43" s="28">
        <v>30288</v>
      </c>
      <c r="G43" s="28">
        <v>28679</v>
      </c>
      <c r="H43" s="28">
        <v>28767</v>
      </c>
      <c r="I43" s="41">
        <v>28648</v>
      </c>
      <c r="J43" s="33">
        <v>28996</v>
      </c>
      <c r="K43" s="56">
        <v>29337</v>
      </c>
      <c r="L43" s="42">
        <v>29733</v>
      </c>
      <c r="M43" s="41">
        <v>29780</v>
      </c>
    </row>
    <row r="44" spans="1:13" ht="13.5" customHeight="1">
      <c r="A44" s="48" t="s">
        <v>7</v>
      </c>
      <c r="B44" s="46">
        <v>3118</v>
      </c>
      <c r="C44" s="46">
        <v>3217</v>
      </c>
      <c r="D44" s="46">
        <v>3355</v>
      </c>
      <c r="E44" s="46">
        <v>3490</v>
      </c>
      <c r="F44" s="28">
        <v>3507</v>
      </c>
      <c r="G44" s="28">
        <v>3503</v>
      </c>
      <c r="H44" s="28">
        <v>3400</v>
      </c>
      <c r="I44" s="41">
        <v>3391</v>
      </c>
      <c r="J44" s="33">
        <v>3418</v>
      </c>
      <c r="K44" s="56">
        <v>3369</v>
      </c>
      <c r="L44" s="42">
        <v>3443</v>
      </c>
      <c r="M44" s="41">
        <v>3278</v>
      </c>
    </row>
    <row r="45" spans="1:13" ht="13.5" customHeight="1">
      <c r="A45" s="20" t="s">
        <v>0</v>
      </c>
      <c r="B45" s="29">
        <v>53163</v>
      </c>
      <c r="C45" s="29">
        <v>53082</v>
      </c>
      <c r="D45" s="29">
        <v>52424</v>
      </c>
      <c r="E45" s="29">
        <v>50745</v>
      </c>
      <c r="F45" s="29">
        <v>49156</v>
      </c>
      <c r="G45" s="29">
        <v>47107</v>
      </c>
      <c r="H45" s="29">
        <v>46747</v>
      </c>
      <c r="I45" s="29">
        <v>46202</v>
      </c>
      <c r="J45" s="29">
        <v>46206</v>
      </c>
      <c r="K45" s="29">
        <v>47019</v>
      </c>
      <c r="L45" s="29">
        <v>47506</v>
      </c>
      <c r="M45" s="29">
        <v>47786</v>
      </c>
    </row>
    <row r="46" ht="9" customHeight="1">
      <c r="A46" s="1"/>
    </row>
    <row r="47" spans="1:13" ht="13.5" customHeight="1">
      <c r="A47" s="49" t="s">
        <v>8</v>
      </c>
      <c r="B47" s="47">
        <v>0.032531852082038536</v>
      </c>
      <c r="C47" s="47">
        <v>-0.0015236160487557136</v>
      </c>
      <c r="D47" s="47">
        <v>-0.012395915752985947</v>
      </c>
      <c r="E47" s="47">
        <v>-0.032027315733251946</v>
      </c>
      <c r="F47" s="47">
        <v>-0.03131342989457089</v>
      </c>
      <c r="G47" s="47">
        <v>-0.04168361949711124</v>
      </c>
      <c r="H47" s="47">
        <v>-0.007642176321990362</v>
      </c>
      <c r="I47" s="47">
        <v>-0.01165850214987058</v>
      </c>
      <c r="J47" s="47">
        <v>8.657633868663694E-05</v>
      </c>
      <c r="K47" s="47">
        <v>0.017595117517205557</v>
      </c>
      <c r="L47" s="47">
        <v>0.010357515047108615</v>
      </c>
      <c r="M47" s="47">
        <v>0.005893992337809961</v>
      </c>
    </row>
    <row r="48" spans="1:13" ht="13.5" customHeight="1">
      <c r="A48" s="50" t="s">
        <v>9</v>
      </c>
      <c r="B48" s="47">
        <v>-0.04377934061190352</v>
      </c>
      <c r="C48" s="47">
        <v>-0.06089448729743118</v>
      </c>
      <c r="D48" s="47">
        <v>-0.07191162411925078</v>
      </c>
      <c r="E48" s="47">
        <v>-0.06794137094996694</v>
      </c>
      <c r="F48" s="47">
        <v>-0.07575444204192912</v>
      </c>
      <c r="G48" s="47">
        <v>-0.08389568464246125</v>
      </c>
      <c r="H48" s="47">
        <v>-0.08301457462876871</v>
      </c>
      <c r="I48" s="47">
        <v>-0.08916707737801872</v>
      </c>
      <c r="J48" s="47">
        <v>-0.08334159938103834</v>
      </c>
      <c r="K48" s="47">
        <v>-0.0766466360315777</v>
      </c>
      <c r="L48" s="47">
        <v>-0.07355981122508679</v>
      </c>
      <c r="M48" s="47">
        <v>-0.07190024860161591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6" ht="19.5" customHeight="1">
      <c r="A52" s="37" t="s">
        <v>11</v>
      </c>
      <c r="B52" s="38">
        <v>42005</v>
      </c>
      <c r="C52" s="38">
        <v>42036</v>
      </c>
      <c r="D52" s="38">
        <v>42064</v>
      </c>
      <c r="E52" s="38">
        <v>42095</v>
      </c>
      <c r="F52" s="38">
        <v>42125</v>
      </c>
      <c r="G52" s="38">
        <v>42156</v>
      </c>
      <c r="H52" s="38">
        <v>42186</v>
      </c>
      <c r="I52" s="38">
        <v>42217</v>
      </c>
      <c r="J52" s="38">
        <v>42248</v>
      </c>
      <c r="K52" s="38">
        <v>42278</v>
      </c>
      <c r="L52" s="38">
        <v>42309</v>
      </c>
      <c r="M52" s="38">
        <v>42339</v>
      </c>
      <c r="N52" s="38">
        <v>42005</v>
      </c>
      <c r="O52" s="39" t="s">
        <v>14</v>
      </c>
      <c r="P52" s="40" t="s">
        <v>1</v>
      </c>
    </row>
    <row r="53" spans="1:16" ht="11.25" customHeight="1">
      <c r="A53" s="48" t="s">
        <v>3</v>
      </c>
      <c r="B53" s="46">
        <v>2574</v>
      </c>
      <c r="C53" s="46">
        <v>2654</v>
      </c>
      <c r="D53" s="46">
        <v>2704</v>
      </c>
      <c r="E53" s="46">
        <v>2496</v>
      </c>
      <c r="F53" s="28">
        <v>2340</v>
      </c>
      <c r="G53" s="28">
        <v>2350</v>
      </c>
      <c r="H53" s="28">
        <v>2201</v>
      </c>
      <c r="I53" s="41">
        <v>2035</v>
      </c>
      <c r="J53" s="33">
        <v>1943</v>
      </c>
      <c r="K53" s="56">
        <v>2448</v>
      </c>
      <c r="L53" s="42">
        <v>2310</v>
      </c>
      <c r="M53" s="57"/>
      <c r="N53" s="27"/>
      <c r="O53" s="43">
        <f>L53-L40</f>
        <v>-135</v>
      </c>
      <c r="P53" s="34">
        <f>L53*100/L40-100</f>
        <v>-5.521472392638032</v>
      </c>
    </row>
    <row r="54" spans="1:16" ht="11.25" customHeight="1">
      <c r="A54" s="48" t="s">
        <v>4</v>
      </c>
      <c r="B54" s="46">
        <v>7783</v>
      </c>
      <c r="C54" s="46">
        <v>7519</v>
      </c>
      <c r="D54" s="46">
        <v>7365</v>
      </c>
      <c r="E54" s="46">
        <v>6877</v>
      </c>
      <c r="F54" s="28">
        <v>6591</v>
      </c>
      <c r="G54" s="28">
        <v>6486</v>
      </c>
      <c r="H54" s="28">
        <v>6308</v>
      </c>
      <c r="I54" s="41">
        <v>6126</v>
      </c>
      <c r="J54" s="33">
        <v>5850</v>
      </c>
      <c r="K54" s="56">
        <v>5985</v>
      </c>
      <c r="L54" s="42">
        <v>6123</v>
      </c>
      <c r="M54" s="57"/>
      <c r="N54" s="27"/>
      <c r="O54" s="43">
        <f>L54-L41</f>
        <v>-1314</v>
      </c>
      <c r="P54" s="34">
        <f>L54*100/L41-100</f>
        <v>-17.66841468334006</v>
      </c>
    </row>
    <row r="55" spans="1:16" s="2" customFormat="1" ht="11.25" customHeight="1">
      <c r="A55" s="48" t="s">
        <v>5</v>
      </c>
      <c r="B55" s="46">
        <v>4559</v>
      </c>
      <c r="C55" s="46">
        <v>4505</v>
      </c>
      <c r="D55" s="46">
        <v>4336</v>
      </c>
      <c r="E55" s="46">
        <v>4105</v>
      </c>
      <c r="F55" s="28">
        <v>3796</v>
      </c>
      <c r="G55" s="28">
        <v>3633</v>
      </c>
      <c r="H55" s="28">
        <v>3500</v>
      </c>
      <c r="I55" s="41">
        <v>3435</v>
      </c>
      <c r="J55" s="41">
        <v>3337</v>
      </c>
      <c r="K55" s="56">
        <v>3240</v>
      </c>
      <c r="L55" s="41">
        <v>3207</v>
      </c>
      <c r="M55" s="57"/>
      <c r="N55" s="44"/>
      <c r="O55" s="43">
        <f>L55-L42</f>
        <v>-1241</v>
      </c>
      <c r="P55" s="34">
        <f>L55*100/L42-100</f>
        <v>-27.900179856115102</v>
      </c>
    </row>
    <row r="56" spans="1:16" ht="11.25" customHeight="1">
      <c r="A56" s="48" t="s">
        <v>6</v>
      </c>
      <c r="B56" s="46">
        <v>31157</v>
      </c>
      <c r="C56" s="46">
        <v>30968</v>
      </c>
      <c r="D56" s="46">
        <v>30525</v>
      </c>
      <c r="E56" s="46">
        <v>29338</v>
      </c>
      <c r="F56" s="28">
        <v>28384</v>
      </c>
      <c r="G56" s="28">
        <v>26933</v>
      </c>
      <c r="H56" s="28">
        <v>26227</v>
      </c>
      <c r="I56" s="41">
        <v>26843</v>
      </c>
      <c r="J56" s="33">
        <v>26774</v>
      </c>
      <c r="K56" s="56">
        <v>27026</v>
      </c>
      <c r="L56" s="42">
        <v>27005</v>
      </c>
      <c r="M56" s="57"/>
      <c r="N56" s="27"/>
      <c r="O56" s="43">
        <f>L56-L43</f>
        <v>-2728</v>
      </c>
      <c r="P56" s="34">
        <f>L56*100/L43-100</f>
        <v>-9.17499075101739</v>
      </c>
    </row>
    <row r="57" spans="1:16" ht="11.25" customHeight="1">
      <c r="A57" s="48" t="s">
        <v>7</v>
      </c>
      <c r="B57" s="46">
        <v>3355</v>
      </c>
      <c r="C57" s="46">
        <v>3403</v>
      </c>
      <c r="D57" s="46">
        <v>3497</v>
      </c>
      <c r="E57" s="46">
        <v>3554</v>
      </c>
      <c r="F57" s="28">
        <v>3565</v>
      </c>
      <c r="G57" s="28">
        <v>3509</v>
      </c>
      <c r="H57" s="28">
        <v>3394</v>
      </c>
      <c r="I57" s="41">
        <v>3328</v>
      </c>
      <c r="J57" s="33">
        <v>3339</v>
      </c>
      <c r="K57" s="56">
        <v>3297</v>
      </c>
      <c r="L57" s="42">
        <v>3301</v>
      </c>
      <c r="M57" s="57"/>
      <c r="N57" s="27"/>
      <c r="O57" s="43">
        <f>L57-L44</f>
        <v>-142</v>
      </c>
      <c r="P57" s="34">
        <f>L57*100/L44-100</f>
        <v>-4.12431019459774</v>
      </c>
    </row>
    <row r="58" spans="1:16" ht="12.75">
      <c r="A58" s="20" t="s">
        <v>0</v>
      </c>
      <c r="B58" s="29">
        <v>49428</v>
      </c>
      <c r="C58" s="29">
        <v>49049</v>
      </c>
      <c r="D58" s="29">
        <v>48427</v>
      </c>
      <c r="E58" s="29">
        <v>46370</v>
      </c>
      <c r="F58" s="29">
        <v>44676</v>
      </c>
      <c r="G58" s="29">
        <v>42911</v>
      </c>
      <c r="H58" s="29">
        <v>42330</v>
      </c>
      <c r="I58" s="29">
        <v>41767</v>
      </c>
      <c r="J58" s="29">
        <v>41243</v>
      </c>
      <c r="K58" s="29">
        <v>41996</v>
      </c>
      <c r="L58" s="29">
        <v>41946</v>
      </c>
      <c r="M58" s="58"/>
      <c r="N58" s="27"/>
      <c r="O58" s="29">
        <f>L58-L45</f>
        <v>-5560</v>
      </c>
      <c r="P58" s="61">
        <f>L58*100/L45-100</f>
        <v>-11.703784785079776</v>
      </c>
    </row>
    <row r="59" ht="9" customHeight="1"/>
    <row r="60" spans="1:13" ht="13.5" customHeight="1">
      <c r="A60" s="49" t="s">
        <v>8</v>
      </c>
      <c r="B60" s="47">
        <v>0.0344</v>
      </c>
      <c r="C60" s="47">
        <f aca="true" t="shared" si="0" ref="C60:L60">(C58-B58)/B58</f>
        <v>-0.007667718701950312</v>
      </c>
      <c r="D60" s="47">
        <f t="shared" si="0"/>
        <v>-0.012681196354665742</v>
      </c>
      <c r="E60" s="47">
        <f t="shared" si="0"/>
        <v>-0.04247630454085531</v>
      </c>
      <c r="F60" s="47">
        <f t="shared" si="0"/>
        <v>-0.036532240672848826</v>
      </c>
      <c r="G60" s="47">
        <f t="shared" si="0"/>
        <v>-0.03950667024800788</v>
      </c>
      <c r="H60" s="47">
        <f t="shared" si="0"/>
        <v>-0.013539651837524178</v>
      </c>
      <c r="I60" s="47">
        <f t="shared" si="0"/>
        <v>-0.013300259862981337</v>
      </c>
      <c r="J60" s="47">
        <f t="shared" si="0"/>
        <v>-0.012545789738310149</v>
      </c>
      <c r="K60" s="47">
        <f t="shared" si="0"/>
        <v>0.018257643721358775</v>
      </c>
      <c r="L60" s="47">
        <f t="shared" si="0"/>
        <v>-0.0011905895799599962</v>
      </c>
      <c r="M60" s="47"/>
    </row>
    <row r="61" spans="1:13" ht="13.5" customHeight="1">
      <c r="A61" s="50" t="s">
        <v>9</v>
      </c>
      <c r="B61" s="47">
        <v>0.0703</v>
      </c>
      <c r="C61" s="47">
        <f aca="true" t="shared" si="1" ref="C61:L61">(C58-C45)/C45</f>
        <v>-0.0759767906258242</v>
      </c>
      <c r="D61" s="47">
        <f t="shared" si="1"/>
        <v>-0.07624370517320311</v>
      </c>
      <c r="E61" s="47">
        <f t="shared" si="1"/>
        <v>-0.08621539067888462</v>
      </c>
      <c r="F61" s="47">
        <f t="shared" si="1"/>
        <v>-0.09113841647001383</v>
      </c>
      <c r="G61" s="47">
        <f t="shared" si="1"/>
        <v>-0.08907381068630989</v>
      </c>
      <c r="H61" s="47">
        <f t="shared" si="1"/>
        <v>-0.09448734678161165</v>
      </c>
      <c r="I61" s="47">
        <f t="shared" si="1"/>
        <v>-0.0959915155188087</v>
      </c>
      <c r="J61" s="47">
        <f t="shared" si="1"/>
        <v>-0.10741029303553651</v>
      </c>
      <c r="K61" s="47">
        <f t="shared" si="1"/>
        <v>-0.10682915417171782</v>
      </c>
      <c r="L61" s="47">
        <f t="shared" si="1"/>
        <v>-0.1170378478507978</v>
      </c>
      <c r="M61" s="47"/>
    </row>
    <row r="62" ht="11.25" customHeight="1"/>
    <row r="72" spans="4:16" ht="12.75">
      <c r="D72" s="19"/>
      <c r="P72" s="54"/>
    </row>
    <row r="73" spans="3:16" ht="12.75">
      <c r="C73" s="27"/>
      <c r="D73" s="53"/>
      <c r="E73" s="27"/>
      <c r="F73" s="27"/>
      <c r="G73" s="27"/>
      <c r="H73" s="27"/>
      <c r="P73" s="21"/>
    </row>
    <row r="74" spans="4:16" ht="12.75">
      <c r="D74" s="19"/>
      <c r="P74" s="21"/>
    </row>
    <row r="75" spans="4:16" ht="12.75">
      <c r="D75" s="19"/>
      <c r="P75" s="21"/>
    </row>
    <row r="76" spans="3:16" ht="12.75">
      <c r="C76" s="18" t="s">
        <v>13</v>
      </c>
      <c r="P76" s="21"/>
    </row>
    <row r="77" spans="3:16" ht="12.75">
      <c r="C77" s="19" t="s">
        <v>16</v>
      </c>
      <c r="P77" s="21"/>
    </row>
    <row r="78" spans="3:16" ht="12.75">
      <c r="C78" s="19"/>
      <c r="P78" s="21"/>
    </row>
    <row r="79" ht="12.75">
      <c r="D79" s="19"/>
    </row>
    <row r="80" ht="12.75">
      <c r="P80" s="55"/>
    </row>
    <row r="81" spans="1:16" ht="15" customHeight="1">
      <c r="A81" s="37" t="s">
        <v>11</v>
      </c>
      <c r="B81" s="38">
        <v>41640</v>
      </c>
      <c r="C81" s="38">
        <v>41671</v>
      </c>
      <c r="D81" s="38">
        <v>41699</v>
      </c>
      <c r="E81" s="38">
        <v>41730</v>
      </c>
      <c r="F81" s="38">
        <v>41760</v>
      </c>
      <c r="G81" s="38">
        <v>41791</v>
      </c>
      <c r="H81" s="38">
        <v>41821</v>
      </c>
      <c r="I81" s="38">
        <v>41852</v>
      </c>
      <c r="J81" s="38">
        <v>41883</v>
      </c>
      <c r="K81" s="38">
        <v>41913</v>
      </c>
      <c r="L81" s="38">
        <v>41944</v>
      </c>
      <c r="M81" s="38">
        <v>41974</v>
      </c>
      <c r="N81" s="38">
        <v>41640</v>
      </c>
      <c r="P81" s="55"/>
    </row>
    <row r="82" spans="1:13" ht="11.25" customHeight="1">
      <c r="A82" s="48" t="s">
        <v>3</v>
      </c>
      <c r="B82" s="62">
        <v>0.046949946391287176</v>
      </c>
      <c r="C82" s="62">
        <v>0.04741720357183226</v>
      </c>
      <c r="D82" s="62">
        <v>0.04976728216084236</v>
      </c>
      <c r="E82" s="62">
        <v>0.047945610404966005</v>
      </c>
      <c r="F82" s="62">
        <v>0.04636260069981284</v>
      </c>
      <c r="G82" s="62">
        <v>0.0505657333305029</v>
      </c>
      <c r="H82" s="62">
        <v>0.04879457505294457</v>
      </c>
      <c r="I82" s="62">
        <v>0.045214492879096145</v>
      </c>
      <c r="J82" s="62">
        <v>0.04497251439207029</v>
      </c>
      <c r="K82" s="62">
        <v>0.051978987217933176</v>
      </c>
      <c r="L82" s="62">
        <v>0.05146718309266198</v>
      </c>
      <c r="M82" s="62">
        <v>0.05095634704725233</v>
      </c>
    </row>
    <row r="83" spans="1:13" ht="11.25" customHeight="1">
      <c r="A83" s="48" t="s">
        <v>4</v>
      </c>
      <c r="B83" s="62">
        <v>0.16874517991836427</v>
      </c>
      <c r="C83" s="62">
        <v>0.16595079311254285</v>
      </c>
      <c r="D83" s="62">
        <v>0.16288341217762856</v>
      </c>
      <c r="E83" s="62">
        <v>0.16048871810030546</v>
      </c>
      <c r="F83" s="62">
        <v>0.1649035723004313</v>
      </c>
      <c r="G83" s="62">
        <v>0.165113465090114</v>
      </c>
      <c r="H83" s="62">
        <v>0.16328320533938007</v>
      </c>
      <c r="I83" s="62">
        <v>0.1623089909527726</v>
      </c>
      <c r="J83" s="62">
        <v>0.1561701943470545</v>
      </c>
      <c r="K83" s="62">
        <v>0.15755332950509368</v>
      </c>
      <c r="L83" s="62">
        <v>0.15654864648675956</v>
      </c>
      <c r="M83" s="62">
        <v>0.16067467459088436</v>
      </c>
    </row>
    <row r="84" spans="1:17" s="2" customFormat="1" ht="11.25" customHeight="1">
      <c r="A84" s="48" t="s">
        <v>5</v>
      </c>
      <c r="B84" s="62">
        <v>0.10945582453962342</v>
      </c>
      <c r="C84" s="62">
        <v>0.10834181078331638</v>
      </c>
      <c r="D84" s="62">
        <v>0.10613459484205708</v>
      </c>
      <c r="E84" s="62">
        <v>0.10566558281604099</v>
      </c>
      <c r="F84" s="62">
        <v>0.10122874115062251</v>
      </c>
      <c r="G84" s="62">
        <v>0.10115269492856688</v>
      </c>
      <c r="H84" s="62">
        <v>0.09981389180054336</v>
      </c>
      <c r="I84" s="62">
        <v>0.099021687372841</v>
      </c>
      <c r="J84" s="62">
        <v>0.09734666493528979</v>
      </c>
      <c r="K84" s="62">
        <v>0.09487653927135839</v>
      </c>
      <c r="L84" s="62">
        <v>0.09363027828063823</v>
      </c>
      <c r="M84" s="62">
        <v>0.09657640313062403</v>
      </c>
      <c r="N84" s="3"/>
      <c r="O84" s="3"/>
      <c r="P84" s="3"/>
      <c r="Q84" s="3"/>
    </row>
    <row r="85" spans="1:13" ht="11.25" customHeight="1">
      <c r="A85" s="48" t="s">
        <v>6</v>
      </c>
      <c r="B85" s="62">
        <v>0.6161992363109682</v>
      </c>
      <c r="C85" s="62">
        <v>0.617685844542406</v>
      </c>
      <c r="D85" s="62">
        <v>0.6172173050511216</v>
      </c>
      <c r="E85" s="62">
        <v>0.617124839885703</v>
      </c>
      <c r="F85" s="62">
        <v>0.6161607942062006</v>
      </c>
      <c r="G85" s="62">
        <v>0.6088054853843378</v>
      </c>
      <c r="H85" s="62">
        <v>0.6153763877895908</v>
      </c>
      <c r="I85" s="62">
        <v>0.6200597376736938</v>
      </c>
      <c r="J85" s="62">
        <v>0.62753754923603</v>
      </c>
      <c r="K85" s="62">
        <v>0.6239392585975883</v>
      </c>
      <c r="L85" s="62">
        <v>0.6258788363575127</v>
      </c>
      <c r="M85" s="62">
        <v>0.6231950780563345</v>
      </c>
    </row>
    <row r="86" spans="1:13" ht="11.25" customHeight="1">
      <c r="A86" s="48" t="s">
        <v>7</v>
      </c>
      <c r="B86" s="62">
        <v>0.058649812839756975</v>
      </c>
      <c r="C86" s="62">
        <v>0.06060434798990241</v>
      </c>
      <c r="D86" s="62">
        <v>0.06399740576835038</v>
      </c>
      <c r="E86" s="62">
        <v>0.06877524879298454</v>
      </c>
      <c r="F86" s="62">
        <v>0.0713442916429327</v>
      </c>
      <c r="G86" s="62">
        <v>0.07436262126647844</v>
      </c>
      <c r="H86" s="62">
        <v>0.07273194001754123</v>
      </c>
      <c r="I86" s="62">
        <v>0.07339509112159646</v>
      </c>
      <c r="J86" s="62">
        <v>0.07397307708955547</v>
      </c>
      <c r="K86" s="62">
        <v>0.07165188540802654</v>
      </c>
      <c r="L86" s="62">
        <v>0.07247505578242748</v>
      </c>
      <c r="M86" s="62">
        <v>0.06859749717490478</v>
      </c>
    </row>
    <row r="87" spans="1:13" ht="11.25" customHeight="1">
      <c r="A87" s="51" t="s">
        <v>0</v>
      </c>
      <c r="B87" s="60">
        <v>1</v>
      </c>
      <c r="C87" s="60">
        <v>1</v>
      </c>
      <c r="D87" s="60">
        <v>1</v>
      </c>
      <c r="E87" s="60">
        <v>1</v>
      </c>
      <c r="F87" s="60">
        <v>1</v>
      </c>
      <c r="G87" s="60">
        <v>1</v>
      </c>
      <c r="H87" s="60">
        <v>1</v>
      </c>
      <c r="I87" s="60">
        <v>1</v>
      </c>
      <c r="J87" s="60">
        <v>1</v>
      </c>
      <c r="K87" s="60">
        <v>1</v>
      </c>
      <c r="L87" s="60">
        <v>1</v>
      </c>
      <c r="M87" s="60">
        <v>1</v>
      </c>
    </row>
    <row r="88" spans="1:13" ht="12.75">
      <c r="A88" s="5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4" ht="15" customHeight="1">
      <c r="A89" s="37" t="s">
        <v>11</v>
      </c>
      <c r="B89" s="38">
        <v>42005</v>
      </c>
      <c r="C89" s="38">
        <v>42036</v>
      </c>
      <c r="D89" s="38">
        <v>42064</v>
      </c>
      <c r="E89" s="38">
        <v>42095</v>
      </c>
      <c r="F89" s="38">
        <v>42125</v>
      </c>
      <c r="G89" s="38">
        <v>42156</v>
      </c>
      <c r="H89" s="38">
        <v>42186</v>
      </c>
      <c r="I89" s="38">
        <v>42217</v>
      </c>
      <c r="J89" s="38">
        <v>42248</v>
      </c>
      <c r="K89" s="38">
        <v>42278</v>
      </c>
      <c r="L89" s="38">
        <v>42309</v>
      </c>
      <c r="M89" s="38">
        <v>42339</v>
      </c>
      <c r="N89" s="27"/>
    </row>
    <row r="90" spans="1:16" ht="11.25" customHeight="1">
      <c r="A90" s="48" t="s">
        <v>3</v>
      </c>
      <c r="B90" s="62">
        <f aca="true" t="shared" si="2" ref="B90:B95">B53/$B$58</f>
        <v>0.052075746540422435</v>
      </c>
      <c r="C90" s="62">
        <f aca="true" t="shared" si="3" ref="C90:C95">C53/$C$58</f>
        <v>0.05410915614997248</v>
      </c>
      <c r="D90" s="62">
        <f aca="true" t="shared" si="4" ref="D90:D95">D53/$D$58</f>
        <v>0.05583662006731782</v>
      </c>
      <c r="E90" s="62">
        <f aca="true" t="shared" si="5" ref="E90:E95">E53/$E$58</f>
        <v>0.05382790597368989</v>
      </c>
      <c r="F90" s="62">
        <f aca="true" t="shared" si="6" ref="F90:F95">F53/$F$58</f>
        <v>0.052377115229653506</v>
      </c>
      <c r="G90" s="62">
        <f aca="true" t="shared" si="7" ref="G90:G95">G53/$G$58</f>
        <v>0.054764512595837894</v>
      </c>
      <c r="H90" s="62">
        <f aca="true" t="shared" si="8" ref="H90:H95">H53/$H$58</f>
        <v>0.051996220174816914</v>
      </c>
      <c r="I90" s="62">
        <f>I53/$I$58</f>
        <v>0.04872267579668159</v>
      </c>
      <c r="J90" s="62">
        <f aca="true" t="shared" si="9" ref="J90:J95">J53/$J$58</f>
        <v>0.047111024901195356</v>
      </c>
      <c r="K90" s="62">
        <f aca="true" t="shared" si="10" ref="K90:L95">K53/$K$58</f>
        <v>0.05829126583484141</v>
      </c>
      <c r="L90" s="62">
        <f>L53/$L$58</f>
        <v>0.05507080532112716</v>
      </c>
      <c r="M90" s="62"/>
      <c r="N90" s="27"/>
      <c r="P90" s="21"/>
    </row>
    <row r="91" spans="1:16" ht="11.25" customHeight="1">
      <c r="A91" s="48" t="s">
        <v>4</v>
      </c>
      <c r="B91" s="62">
        <f t="shared" si="2"/>
        <v>0.1574613579347738</v>
      </c>
      <c r="C91" s="62">
        <f t="shared" si="3"/>
        <v>0.1532956839079288</v>
      </c>
      <c r="D91" s="62">
        <f t="shared" si="4"/>
        <v>0.15208458091560492</v>
      </c>
      <c r="E91" s="62">
        <f t="shared" si="5"/>
        <v>0.1483070951045935</v>
      </c>
      <c r="F91" s="62">
        <f t="shared" si="6"/>
        <v>0.14752887456352404</v>
      </c>
      <c r="G91" s="62">
        <f t="shared" si="7"/>
        <v>0.1511500547645126</v>
      </c>
      <c r="H91" s="62">
        <f t="shared" si="8"/>
        <v>0.14901960784313725</v>
      </c>
      <c r="I91" s="62">
        <f>I54/$I$58</f>
        <v>0.14667081667345033</v>
      </c>
      <c r="J91" s="62">
        <f t="shared" si="9"/>
        <v>0.14184225201852435</v>
      </c>
      <c r="K91" s="62">
        <f t="shared" si="10"/>
        <v>0.14251357272121154</v>
      </c>
      <c r="L91" s="62">
        <f>L54/$L$58</f>
        <v>0.14597339436418252</v>
      </c>
      <c r="M91" s="62"/>
      <c r="N91" s="27"/>
      <c r="P91" s="21"/>
    </row>
    <row r="92" spans="1:16" s="2" customFormat="1" ht="11.25" customHeight="1">
      <c r="A92" s="48" t="s">
        <v>5</v>
      </c>
      <c r="B92" s="62">
        <f t="shared" si="2"/>
        <v>0.09223517034879015</v>
      </c>
      <c r="C92" s="62">
        <f t="shared" si="3"/>
        <v>0.09184692858162245</v>
      </c>
      <c r="D92" s="62">
        <f t="shared" si="4"/>
        <v>0.08953682862865757</v>
      </c>
      <c r="E92" s="62">
        <f t="shared" si="5"/>
        <v>0.08852706491265905</v>
      </c>
      <c r="F92" s="62">
        <f t="shared" si="6"/>
        <v>0.08496732026143791</v>
      </c>
      <c r="G92" s="62">
        <f t="shared" si="7"/>
        <v>0.08466360606837407</v>
      </c>
      <c r="H92" s="62">
        <f t="shared" si="8"/>
        <v>0.08268367587999055</v>
      </c>
      <c r="I92" s="62">
        <f>I55/$I$58</f>
        <v>0.08224196135705222</v>
      </c>
      <c r="J92" s="62">
        <f t="shared" si="9"/>
        <v>0.08091069999757534</v>
      </c>
      <c r="K92" s="62">
        <f t="shared" si="10"/>
        <v>0.07715020478140776</v>
      </c>
      <c r="L92" s="62">
        <f>L55/$L$58</f>
        <v>0.07645544271205836</v>
      </c>
      <c r="M92" s="62"/>
      <c r="N92" s="45"/>
      <c r="P92" s="21"/>
    </row>
    <row r="93" spans="1:16" ht="11.25" customHeight="1">
      <c r="A93" s="48" t="s">
        <v>6</v>
      </c>
      <c r="B93" s="62">
        <f t="shared" si="2"/>
        <v>0.6303512179331553</v>
      </c>
      <c r="C93" s="62">
        <f t="shared" si="3"/>
        <v>0.6313686313686314</v>
      </c>
      <c r="D93" s="62">
        <f t="shared" si="4"/>
        <v>0.6303301877052058</v>
      </c>
      <c r="E93" s="62">
        <f t="shared" si="5"/>
        <v>0.6326935518654302</v>
      </c>
      <c r="F93" s="62">
        <f t="shared" si="6"/>
        <v>0.6353299310591817</v>
      </c>
      <c r="G93" s="62">
        <f t="shared" si="7"/>
        <v>0.6276479224441286</v>
      </c>
      <c r="H93" s="62">
        <f t="shared" si="8"/>
        <v>0.6195842192298606</v>
      </c>
      <c r="I93" s="62">
        <f>I56/$I$58</f>
        <v>0.6426844159264491</v>
      </c>
      <c r="J93" s="62">
        <f t="shared" si="9"/>
        <v>0.6491768300075165</v>
      </c>
      <c r="K93" s="62">
        <f t="shared" si="10"/>
        <v>0.6435374797599771</v>
      </c>
      <c r="L93" s="62">
        <f>L56/$L$58</f>
        <v>0.6438039383969866</v>
      </c>
      <c r="M93" s="62"/>
      <c r="N93" s="27"/>
      <c r="P93" s="21"/>
    </row>
    <row r="94" spans="1:16" ht="11.25" customHeight="1">
      <c r="A94" s="48" t="s">
        <v>7</v>
      </c>
      <c r="B94" s="62">
        <f t="shared" si="2"/>
        <v>0.0678765072428583</v>
      </c>
      <c r="C94" s="62">
        <f t="shared" si="3"/>
        <v>0.06937959999184488</v>
      </c>
      <c r="D94" s="62">
        <f t="shared" si="4"/>
        <v>0.0722117826832139</v>
      </c>
      <c r="E94" s="62">
        <f t="shared" si="5"/>
        <v>0.07664438214362734</v>
      </c>
      <c r="F94" s="62">
        <f t="shared" si="6"/>
        <v>0.07979675888620288</v>
      </c>
      <c r="G94" s="62">
        <f t="shared" si="7"/>
        <v>0.08177390412714688</v>
      </c>
      <c r="H94" s="62">
        <f t="shared" si="8"/>
        <v>0.08017954169619655</v>
      </c>
      <c r="I94" s="62">
        <f>I57/$I$58</f>
        <v>0.07968013024636675</v>
      </c>
      <c r="J94" s="62">
        <f t="shared" si="9"/>
        <v>0.08095919307518852</v>
      </c>
      <c r="K94" s="62">
        <f t="shared" si="10"/>
        <v>0.07850747690256214</v>
      </c>
      <c r="L94" s="62">
        <f>L57/$L$58</f>
        <v>0.07869641920564535</v>
      </c>
      <c r="M94" s="62"/>
      <c r="N94" s="27"/>
      <c r="P94" s="21"/>
    </row>
    <row r="95" spans="1:16" ht="12.75">
      <c r="A95" s="20" t="s">
        <v>0</v>
      </c>
      <c r="B95" s="60">
        <f t="shared" si="2"/>
        <v>1</v>
      </c>
      <c r="C95" s="60">
        <f t="shared" si="3"/>
        <v>1</v>
      </c>
      <c r="D95" s="60">
        <f t="shared" si="4"/>
        <v>1</v>
      </c>
      <c r="E95" s="60">
        <f t="shared" si="5"/>
        <v>1</v>
      </c>
      <c r="F95" s="60">
        <f t="shared" si="6"/>
        <v>1</v>
      </c>
      <c r="G95" s="60">
        <f t="shared" si="7"/>
        <v>1</v>
      </c>
      <c r="H95" s="60">
        <f t="shared" si="8"/>
        <v>1</v>
      </c>
      <c r="I95" s="60">
        <f>SUM(I90:I94)</f>
        <v>1</v>
      </c>
      <c r="J95" s="60">
        <f t="shared" si="9"/>
        <v>1</v>
      </c>
      <c r="K95" s="60">
        <f t="shared" si="10"/>
        <v>1</v>
      </c>
      <c r="L95" s="60">
        <f>L58/$L$58</f>
        <v>1</v>
      </c>
      <c r="M95" s="60">
        <f>SUM(M90:M94)</f>
        <v>0</v>
      </c>
      <c r="N95" s="27"/>
      <c r="P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5"/>
      <c r="L97" s="36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spans="1:13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ht="12.75">
      <c r="D102" s="18" t="s">
        <v>10</v>
      </c>
    </row>
    <row r="103" ht="12.75">
      <c r="D103" s="59" t="s">
        <v>16</v>
      </c>
    </row>
  </sheetData>
  <mergeCells count="2">
    <mergeCell ref="A14:P14"/>
    <mergeCell ref="A15:P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r:id="rId4"/>
  <headerFooter alignWithMargins="0">
    <oddFooter>&amp;LINF-64/2015 Observatorio de Empleo.
&amp;R&amp;P</oddFooter>
  </headerFooter>
  <rowBreaks count="3" manualBreakCount="3">
    <brk id="30" max="255" man="1"/>
    <brk id="68" max="15" man="1"/>
    <brk id="10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X003161</cp:lastModifiedBy>
  <cp:lastPrinted>2011-02-02T10:56:21Z</cp:lastPrinted>
  <dcterms:created xsi:type="dcterms:W3CDTF">2008-10-07T08:49:59Z</dcterms:created>
  <dcterms:modified xsi:type="dcterms:W3CDTF">2015-12-01T08:56:47Z</dcterms:modified>
  <cp:category/>
  <cp:version/>
  <cp:contentType/>
  <cp:contentStatus/>
</cp:coreProperties>
</file>