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</sheets>
  <definedNames>
    <definedName name="_xlnm.Print_Area" localSheetId="0">'Hoja1'!$A$1:$J$311</definedName>
  </definedNames>
  <calcPr fullCalcOnLoad="1"/>
</workbook>
</file>

<file path=xl/sharedStrings.xml><?xml version="1.0" encoding="utf-8"?>
<sst xmlns="http://schemas.openxmlformats.org/spreadsheetml/2006/main" count="923" uniqueCount="223">
  <si>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</si>
  <si>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</si>
  <si>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</si>
  <si>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</si>
  <si>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</si>
  <si>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</si>
  <si>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</si>
  <si>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</si>
  <si>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</si>
  <si>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</si>
  <si>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</si>
  <si>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</si>
  <si>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</si>
  <si>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</si>
  <si>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</si>
  <si>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</si>
  <si>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</si>
  <si>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</si>
  <si>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</si>
  <si>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</si>
  <si>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</si>
  <si>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</si>
  <si>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</si>
  <si>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</si>
  <si>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</si>
  <si>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</si>
  <si>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</si>
  <si>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</si>
  <si>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</si>
  <si>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</si>
  <si>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</si>
  <si>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</si>
  <si>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</si>
  <si>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</si>
  <si>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</si>
  <si>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</si>
  <si>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</si>
  <si>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</si>
  <si>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</si>
  <si>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</si>
  <si>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</si>
  <si>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</si>
  <si>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</si>
  <si>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</si>
  <si>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</si>
  <si>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</si>
  <si>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</si>
  <si>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</si>
  <si>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</si>
  <si>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</si>
  <si>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</si>
  <si>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</si>
  <si>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</si>
  <si>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</si>
  <si>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</si>
  <si>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</si>
  <si>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</si>
  <si>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</si>
  <si>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</si>
  <si>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</si>
  <si>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</si>
  <si>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</si>
  <si>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</si>
  <si>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</si>
  <si>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</si>
  <si>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</si>
  <si>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</si>
  <si>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</si>
  <si>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</si>
  <si>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</si>
  <si>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</si>
  <si>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</si>
  <si>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</si>
  <si>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</si>
  <si>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</si>
  <si>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</si>
  <si>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</si>
  <si>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</si>
  <si>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</si>
  <si>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</si>
  <si>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</si>
  <si>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</si>
  <si>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</si>
  <si>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</si>
  <si>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</si>
  <si>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</si>
  <si>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</si>
  <si>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</si>
  <si>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</si>
  <si>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</si>
  <si>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</si>
  <si>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</si>
  <si>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</si>
  <si>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</si>
  <si>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</si>
  <si>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</si>
  <si>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</si>
  <si>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</si>
  <si>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</si>
  <si>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</si>
  <si>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</si>
  <si>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</si>
  <si>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</si>
  <si>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</si>
  <si>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</si>
  <si>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</si>
  <si>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</si>
  <si>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</si>
  <si>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</si>
  <si>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</si>
  <si>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</si>
  <si>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</si>
  <si>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</si>
  <si>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</si>
  <si>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</si>
  <si>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</si>
  <si>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</si>
  <si>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</si>
  <si>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</si>
  <si>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</si>
  <si>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</si>
  <si>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</si>
  <si>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</si>
  <si>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</si>
  <si>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</si>
  <si>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</si>
  <si>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</si>
  <si>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</si>
  <si>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</si>
  <si>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</si>
  <si>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</si>
  <si>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</si>
  <si>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</si>
  <si>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</si>
  <si>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</si>
  <si>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</si>
  <si>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</si>
  <si>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</si>
  <si>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</si>
  <si>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</si>
  <si>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</si>
  <si>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</si>
  <si>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</si>
  <si>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</si>
  <si>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</si>
  <si>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</si>
  <si>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</si>
  <si>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</si>
  <si>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</si>
  <si>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</si>
  <si>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</si>
  <si>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</si>
  <si>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</si>
  <si>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</si>
  <si>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</si>
  <si>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</si>
  <si>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</si>
  <si>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</si>
  <si>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</si>
  <si>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</si>
  <si>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</si>
  <si>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</si>
  <si>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</si>
  <si>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</si>
  <si>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</si>
  <si>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</si>
  <si>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</si>
  <si>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</si>
  <si>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</si>
  <si>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</si>
  <si>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</si>
  <si>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</si>
  <si>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</si>
  <si>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</si>
  <si>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</si>
  <si>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</si>
  <si>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</si>
  <si>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</si>
  <si>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</si>
  <si>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VINO  SIN D.O. NAVARRA, EN EUROS LITRO AL POR MAYOR S/BODEGA SALIDA</t>
  </si>
  <si>
    <t>Tinto de mesa 13 grados</t>
  </si>
  <si>
    <t>Hortalizas y frutas industria</t>
  </si>
  <si>
    <t>s/salida explotación.Nivel agricultor</t>
  </si>
  <si>
    <t xml:space="preserve">                     Euros/Tm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</si>
  <si>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</si>
  <si>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</si>
  <si>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</si>
  <si>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</si>
  <si>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</si>
  <si>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</si>
  <si>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</si>
  <si>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</si>
  <si>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</si>
  <si>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</si>
  <si>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</si>
  <si>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</si>
  <si>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</si>
  <si>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</si>
  <si>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</si>
  <si>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</si>
  <si>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Melocotón rojo</t>
  </si>
  <si>
    <t>Seleccionado 67 mm y +.</t>
  </si>
  <si>
    <t>Seleccionada en sacos.</t>
  </si>
  <si>
    <t>Alubia pocha</t>
  </si>
  <si>
    <t>Pimiento verde cristal</t>
  </si>
  <si>
    <t>Pimiento verde italiano</t>
  </si>
  <si>
    <t>Nectarina amarilla</t>
  </si>
  <si>
    <t>Seleccionado 67 y + mm.</t>
  </si>
  <si>
    <t>Melocotón amarillo</t>
  </si>
  <si>
    <t>Nectarina blanca</t>
  </si>
  <si>
    <t>Trigo panificable ( Berdun, etc)</t>
  </si>
  <si>
    <t>Trigo panificable (Soissons,apache y otros)</t>
  </si>
  <si>
    <t>Trigo panificable ( Mezcla)</t>
  </si>
  <si>
    <t>Melocotón</t>
  </si>
  <si>
    <t>Incluida subvención 47,7€/tm</t>
  </si>
  <si>
    <t>Pera</t>
  </si>
  <si>
    <t>Incluida subvención 150,77 €/tm</t>
  </si>
  <si>
    <t>Patata  kenebec</t>
  </si>
  <si>
    <t>DEL   4 AL 11 DE AGOSTO DE 2006</t>
  </si>
  <si>
    <t>Pera limonera</t>
  </si>
  <si>
    <t>Pera ercolini</t>
  </si>
  <si>
    <t>Seleccionado 60 mm y +.</t>
  </si>
  <si>
    <t>Seleccionado 50 mm y +.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</si>
</sst>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125</xdr:row>
      <xdr:rowOff>0</xdr:rowOff>
    </xdr:from>
    <xdr:to>
      <xdr:col>6</xdr:col>
      <xdr:colOff>1562100</xdr:colOff>
      <xdr:row>125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61937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834765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306</xdr:row>
      <xdr:rowOff>0</xdr:rowOff>
    </xdr:from>
    <xdr:to>
      <xdr:col>6</xdr:col>
      <xdr:colOff>1562100</xdr:colOff>
      <xdr:row>306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41223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1"/>
  <sheetViews>
    <sheetView tabSelected="1" zoomScale="90" zoomScaleNormal="90" workbookViewId="0" topLeftCell="A1">
      <selection activeCell="G310" sqref="G310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7109375" style="3" customWidth="1"/>
    <col min="9" max="9" width="1.28515625" style="3" customWidth="1"/>
    <col min="10" max="10" width="7.57421875" style="3" customWidth="1"/>
    <col min="11" max="11" width="7.8515625" style="3" customWidth="1"/>
    <col min="12" max="12" width="1.28515625" style="3" customWidth="1"/>
    <col min="13" max="13" width="7.57421875" style="3" customWidth="1"/>
    <col min="14" max="16384" width="25.00390625" style="3" customWidth="1"/>
  </cols>
  <sheetData>
    <row r="2" spans="1:26" ht="16.5" customHeight="1">
      <c r="A2" s="16"/>
      <c r="B2" s="16"/>
      <c r="C2" s="16"/>
      <c r="D2" s="40" t="s">
        <v>170</v>
      </c>
      <c r="E2" s="16"/>
      <c r="F2" s="16"/>
      <c r="G2" s="16"/>
      <c r="H2" s="23"/>
      <c r="I2" s="44"/>
      <c r="J2" s="23"/>
      <c r="K2" s="23"/>
      <c r="L2" s="44"/>
      <c r="M2" s="23"/>
      <c r="N2" s="23"/>
      <c r="O2" s="45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6.5" customHeight="1">
      <c r="A3" s="18"/>
      <c r="B3" s="18"/>
      <c r="C3" s="18"/>
      <c r="D3" s="41" t="s">
        <v>218</v>
      </c>
      <c r="E3" s="18"/>
      <c r="F3" s="18"/>
      <c r="G3" s="18"/>
      <c r="H3" s="23"/>
      <c r="I3" s="44"/>
      <c r="J3" s="23"/>
      <c r="K3" s="23"/>
      <c r="L3" s="4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ht="16.5" customHeight="1">
      <c r="O4" s="43"/>
    </row>
    <row r="6" spans="1:13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ht="16.5" customHeight="1">
      <c r="A7" s="5" t="s">
        <v>54</v>
      </c>
      <c r="B7" s="6"/>
      <c r="C7" s="6"/>
      <c r="H7" s="23"/>
      <c r="K7"/>
      <c r="O7" s="42"/>
    </row>
    <row r="8" spans="2:13" ht="16.5" customHeight="1">
      <c r="B8" s="8"/>
      <c r="C8" s="9"/>
      <c r="D8" s="10"/>
      <c r="E8" s="11"/>
      <c r="F8" s="10"/>
      <c r="H8" s="9"/>
      <c r="I8" s="10"/>
      <c r="J8" s="11"/>
      <c r="K8" s="9"/>
      <c r="L8" s="10"/>
      <c r="M8" s="11"/>
    </row>
    <row r="9" spans="1:13" ht="16.5" customHeight="1">
      <c r="A9" s="7" t="s">
        <v>186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1" t="s">
        <v>104</v>
      </c>
      <c r="I9" s="1"/>
      <c r="J9" s="1"/>
      <c r="K9" s="9"/>
      <c r="L9" s="10"/>
      <c r="M9" s="11"/>
    </row>
    <row r="10" spans="1:13" ht="16.5" customHeight="1">
      <c r="A10" s="7" t="s">
        <v>187</v>
      </c>
      <c r="B10" s="1"/>
      <c r="C10" s="1"/>
      <c r="D10" s="1"/>
      <c r="E10" s="1"/>
      <c r="F10" s="1"/>
      <c r="G10" s="2"/>
      <c r="H10" s="1"/>
      <c r="I10" s="1"/>
      <c r="J10" s="1"/>
      <c r="K10" s="9"/>
      <c r="L10" s="10"/>
      <c r="M10" s="11"/>
    </row>
    <row r="11" spans="1:13" ht="16.5" customHeight="1">
      <c r="A11" s="3" t="s">
        <v>189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191</v>
      </c>
      <c r="H11" s="9">
        <v>90.15</v>
      </c>
      <c r="I11" s="10" t="s">
        <v>10</v>
      </c>
      <c r="J11" s="11">
        <v>93.16</v>
      </c>
      <c r="K11" s="9"/>
      <c r="L11" s="10"/>
      <c r="M11" s="11"/>
    </row>
    <row r="12" spans="1:13" ht="16.5" customHeight="1">
      <c r="A12" s="3" t="s">
        <v>190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191</v>
      </c>
      <c r="H12" s="9">
        <v>78.13</v>
      </c>
      <c r="I12" s="10" t="s">
        <v>10</v>
      </c>
      <c r="J12" s="11">
        <v>81.14</v>
      </c>
      <c r="K12" s="9"/>
      <c r="L12" s="10"/>
      <c r="M12" s="11"/>
    </row>
    <row r="13" spans="1:13" ht="16.5" customHeight="1">
      <c r="A13" s="3" t="s">
        <v>188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191</v>
      </c>
      <c r="H13" s="9">
        <v>66.11</v>
      </c>
      <c r="I13" s="10" t="s">
        <v>10</v>
      </c>
      <c r="J13" s="11">
        <v>69.12</v>
      </c>
      <c r="K13" s="9"/>
      <c r="L13" s="10"/>
      <c r="M13" s="11"/>
    </row>
    <row r="14" spans="2:13" ht="16.5" customHeight="1">
      <c r="B14" s="8"/>
      <c r="C14" s="9"/>
      <c r="D14" s="10"/>
      <c r="E14" s="11"/>
      <c r="F14" s="10"/>
      <c r="H14" s="9"/>
      <c r="I14" s="10"/>
      <c r="J14" s="11"/>
      <c r="K14" s="9"/>
      <c r="L14" s="10"/>
      <c r="M14" s="11"/>
    </row>
    <row r="15" spans="2:13" ht="16.5" customHeight="1">
      <c r="B15" s="8"/>
      <c r="C15" s="9"/>
      <c r="D15" s="10"/>
      <c r="E15" s="11"/>
      <c r="F15" s="10"/>
      <c r="H15" s="9"/>
      <c r="I15" s="10"/>
      <c r="J15" s="11"/>
      <c r="K15" s="9"/>
      <c r="L15" s="10"/>
      <c r="M15" s="11"/>
    </row>
    <row r="16" spans="1:13" ht="16.5" customHeight="1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  <c r="K16" s="1"/>
      <c r="L16" s="1"/>
      <c r="M16" s="1"/>
    </row>
    <row r="17" spans="1:13" ht="16.5" customHeight="1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</row>
    <row r="18" spans="1:13" ht="16.5" customHeight="1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0</v>
      </c>
      <c r="G18" s="3" t="s">
        <v>12</v>
      </c>
      <c r="H18" s="9">
        <v>120</v>
      </c>
      <c r="I18" s="10" t="s">
        <v>10</v>
      </c>
      <c r="J18" s="11">
        <v>121.4</v>
      </c>
      <c r="K18" s="9"/>
      <c r="L18" s="10"/>
      <c r="M18" s="11"/>
    </row>
    <row r="19" spans="1:13" ht="16.5" customHeight="1">
      <c r="A19" s="3" t="s">
        <v>1</v>
      </c>
      <c r="B19" s="8" t="s">
        <v>9</v>
      </c>
      <c r="C19" s="9">
        <v>120</v>
      </c>
      <c r="D19" s="10" t="s">
        <v>10</v>
      </c>
      <c r="E19" s="11">
        <v>121</v>
      </c>
      <c r="F19" s="10">
        <f t="shared" si="0"/>
        <v>2</v>
      </c>
      <c r="G19" s="3" t="s">
        <v>125</v>
      </c>
      <c r="H19" s="9">
        <v>117</v>
      </c>
      <c r="I19" s="10" t="s">
        <v>10</v>
      </c>
      <c r="J19" s="11">
        <v>120</v>
      </c>
      <c r="K19" s="9"/>
      <c r="L19" s="10"/>
      <c r="M19" s="11"/>
    </row>
    <row r="20" spans="1:13" ht="16.5" customHeight="1">
      <c r="A20" s="3" t="s">
        <v>0</v>
      </c>
      <c r="B20" s="8" t="s">
        <v>8</v>
      </c>
      <c r="C20" s="9">
        <v>144</v>
      </c>
      <c r="D20" s="10" t="s">
        <v>10</v>
      </c>
      <c r="E20" s="11">
        <v>146</v>
      </c>
      <c r="F20" s="10">
        <f t="shared" si="0"/>
        <v>1.75</v>
      </c>
      <c r="G20" s="3" t="s">
        <v>129</v>
      </c>
      <c r="H20" s="9">
        <v>142.5</v>
      </c>
      <c r="I20" s="10" t="s">
        <v>10</v>
      </c>
      <c r="J20" s="11">
        <v>144</v>
      </c>
      <c r="K20" s="9"/>
      <c r="L20" s="10"/>
      <c r="M20" s="11"/>
    </row>
    <row r="21" spans="1:14" ht="16.5" customHeight="1">
      <c r="A21" s="3" t="s">
        <v>211</v>
      </c>
      <c r="B21" s="8" t="s">
        <v>9</v>
      </c>
      <c r="C21" s="9">
        <v>140</v>
      </c>
      <c r="D21" s="10" t="s">
        <v>10</v>
      </c>
      <c r="E21" s="11">
        <v>142</v>
      </c>
      <c r="F21" s="10">
        <f t="shared" si="0"/>
        <v>2.25</v>
      </c>
      <c r="G21" s="3" t="s">
        <v>134</v>
      </c>
      <c r="H21" s="9">
        <v>137.5</v>
      </c>
      <c r="I21" s="10" t="s">
        <v>10</v>
      </c>
      <c r="J21" s="11">
        <v>140</v>
      </c>
      <c r="K21" s="9"/>
      <c r="L21" s="10"/>
      <c r="M21" s="11"/>
      <c r="N21" s="12"/>
    </row>
    <row r="22" spans="1:14" ht="16.5" customHeight="1">
      <c r="A22" s="3" t="s">
        <v>210</v>
      </c>
      <c r="B22" s="8" t="s">
        <v>9</v>
      </c>
      <c r="C22" s="9">
        <v>141</v>
      </c>
      <c r="D22" s="10" t="s">
        <v>10</v>
      </c>
      <c r="E22" s="11">
        <v>143</v>
      </c>
      <c r="F22" s="10">
        <f t="shared" si="0"/>
        <v>2.75</v>
      </c>
      <c r="G22" s="3" t="s">
        <v>135</v>
      </c>
      <c r="H22" s="9">
        <v>138</v>
      </c>
      <c r="I22" s="10" t="s">
        <v>10</v>
      </c>
      <c r="J22" s="11">
        <v>140.5</v>
      </c>
      <c r="K22" s="9"/>
      <c r="L22" s="10"/>
      <c r="M22" s="11"/>
      <c r="N22" s="12"/>
    </row>
    <row r="23" spans="1:14" ht="16.5" customHeight="1">
      <c r="A23" s="3" t="s">
        <v>212</v>
      </c>
      <c r="B23" s="8" t="s">
        <v>9</v>
      </c>
      <c r="C23" s="9">
        <v>135</v>
      </c>
      <c r="D23" s="10" t="s">
        <v>10</v>
      </c>
      <c r="E23" s="11">
        <v>136</v>
      </c>
      <c r="F23" s="10">
        <f t="shared" si="0"/>
        <v>1</v>
      </c>
      <c r="G23" s="3" t="s">
        <v>135</v>
      </c>
      <c r="H23" s="9">
        <v>134</v>
      </c>
      <c r="I23" s="10" t="s">
        <v>10</v>
      </c>
      <c r="J23" s="11">
        <v>135</v>
      </c>
      <c r="K23" s="9"/>
      <c r="L23" s="10"/>
      <c r="M23" s="11"/>
      <c r="N23" s="12"/>
    </row>
    <row r="24" spans="2:14" ht="16.5" customHeight="1">
      <c r="B24" s="8"/>
      <c r="C24" s="9"/>
      <c r="D24" s="10"/>
      <c r="E24" s="11"/>
      <c r="F24" s="10"/>
      <c r="H24" s="9"/>
      <c r="I24" s="10"/>
      <c r="J24" s="11"/>
      <c r="K24" s="9"/>
      <c r="L24" s="10"/>
      <c r="M24" s="11"/>
      <c r="N24" s="12"/>
    </row>
    <row r="25" spans="2:14" ht="16.5" customHeight="1">
      <c r="B25" s="8"/>
      <c r="C25" s="9"/>
      <c r="D25" s="10"/>
      <c r="E25" s="11"/>
      <c r="F25" s="10"/>
      <c r="H25" s="9"/>
      <c r="I25" s="10"/>
      <c r="J25" s="11"/>
      <c r="K25" s="9"/>
      <c r="L25" s="10"/>
      <c r="M25" s="11"/>
      <c r="N25" s="12"/>
    </row>
    <row r="26" spans="1:14" ht="16.5" customHeight="1">
      <c r="A26" s="37" t="s">
        <v>147</v>
      </c>
      <c r="B26" s="8"/>
      <c r="C26" s="9"/>
      <c r="D26" s="10"/>
      <c r="E26" s="11"/>
      <c r="F26" s="10"/>
      <c r="H26" s="9"/>
      <c r="I26" s="10"/>
      <c r="J26" s="11"/>
      <c r="K26" s="9"/>
      <c r="L26" s="10"/>
      <c r="M26" s="11"/>
      <c r="N26" s="12"/>
    </row>
    <row r="27" spans="1:14" ht="16.5" customHeight="1">
      <c r="A27" s="37" t="s">
        <v>192</v>
      </c>
      <c r="B27" s="8"/>
      <c r="C27" s="9"/>
      <c r="D27" s="10"/>
      <c r="E27" s="11"/>
      <c r="F27" s="10"/>
      <c r="H27" s="9"/>
      <c r="I27" s="10"/>
      <c r="J27" s="11"/>
      <c r="K27" s="9"/>
      <c r="L27" s="10"/>
      <c r="M27" s="11"/>
      <c r="N27" s="12"/>
    </row>
    <row r="28" spans="1:14" ht="16.5" customHeight="1">
      <c r="A28" s="3" t="s">
        <v>193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0</v>
      </c>
      <c r="G28" s="3" t="s">
        <v>13</v>
      </c>
      <c r="H28" s="9">
        <v>138.23</v>
      </c>
      <c r="I28" s="10" t="s">
        <v>10</v>
      </c>
      <c r="J28" s="11">
        <v>144.24</v>
      </c>
      <c r="K28" s="9"/>
      <c r="L28" s="10"/>
      <c r="M28" s="11"/>
      <c r="N28" s="12"/>
    </row>
    <row r="29" spans="1:14" ht="16.5" customHeight="1">
      <c r="A29" s="3" t="s">
        <v>194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0</v>
      </c>
      <c r="G29" s="3" t="s">
        <v>13</v>
      </c>
      <c r="H29" s="9">
        <v>120.2</v>
      </c>
      <c r="I29" s="10" t="s">
        <v>10</v>
      </c>
      <c r="J29" s="11">
        <v>126.21</v>
      </c>
      <c r="K29" s="9"/>
      <c r="L29" s="10"/>
      <c r="M29" s="11"/>
      <c r="N29" s="12"/>
    </row>
    <row r="30" spans="2:14" ht="16.5" customHeight="1">
      <c r="B30" s="8"/>
      <c r="C30" s="9"/>
      <c r="D30" s="10"/>
      <c r="E30" s="11"/>
      <c r="F30" s="10"/>
      <c r="H30" s="9"/>
      <c r="I30" s="10"/>
      <c r="J30" s="11"/>
      <c r="K30" s="9"/>
      <c r="L30" s="10"/>
      <c r="M30" s="11"/>
      <c r="N30" s="12"/>
    </row>
    <row r="31" spans="1:14" ht="16.5" customHeight="1">
      <c r="A31" s="37" t="s">
        <v>147</v>
      </c>
      <c r="B31" s="8"/>
      <c r="C31" s="9"/>
      <c r="D31" s="10"/>
      <c r="E31" s="11"/>
      <c r="F31" s="10"/>
      <c r="H31" s="9"/>
      <c r="I31" s="10"/>
      <c r="J31" s="11"/>
      <c r="K31" s="9"/>
      <c r="L31" s="10"/>
      <c r="M31" s="11"/>
      <c r="N31" s="12"/>
    </row>
    <row r="32" spans="1:14" ht="16.5" customHeight="1">
      <c r="A32" s="37" t="s">
        <v>161</v>
      </c>
      <c r="B32" s="8"/>
      <c r="C32" s="9"/>
      <c r="D32" s="10"/>
      <c r="E32" s="11"/>
      <c r="F32" s="10"/>
      <c r="H32" s="9"/>
      <c r="I32" s="10"/>
      <c r="J32" s="11"/>
      <c r="K32" s="9"/>
      <c r="L32" s="10"/>
      <c r="M32" s="11"/>
      <c r="N32" s="11"/>
    </row>
    <row r="33" spans="1:14" ht="16.5" customHeight="1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0</v>
      </c>
      <c r="G33" s="3" t="s">
        <v>13</v>
      </c>
      <c r="H33" s="9">
        <v>96.16193670140517</v>
      </c>
      <c r="I33" s="10" t="s">
        <v>10</v>
      </c>
      <c r="J33" s="11">
        <v>99.16699722332407</v>
      </c>
      <c r="K33" s="9"/>
      <c r="L33" s="10"/>
      <c r="M33" s="11"/>
      <c r="N33" s="11"/>
    </row>
    <row r="34" spans="1:14" ht="16.5" customHeight="1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</v>
      </c>
      <c r="G34" s="3" t="s">
        <v>13</v>
      </c>
      <c r="H34" s="9">
        <v>90.15181565756734</v>
      </c>
      <c r="I34" s="10" t="s">
        <v>10</v>
      </c>
      <c r="J34" s="11">
        <v>90.15181565756734</v>
      </c>
      <c r="K34" s="9"/>
      <c r="L34" s="10"/>
      <c r="M34" s="11"/>
      <c r="N34" s="11"/>
    </row>
    <row r="35" spans="1:14" ht="16.5" customHeight="1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</v>
      </c>
      <c r="G35" s="3" t="s">
        <v>165</v>
      </c>
      <c r="H35" s="9">
        <v>108.18217878908082</v>
      </c>
      <c r="I35" s="10" t="s">
        <v>10</v>
      </c>
      <c r="J35" s="11">
        <v>114.19229983291864</v>
      </c>
      <c r="K35" s="9"/>
      <c r="L35" s="10"/>
      <c r="M35" s="11"/>
      <c r="N35" s="11"/>
    </row>
    <row r="36" spans="1:14" ht="16.5" customHeight="1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</v>
      </c>
      <c r="G36" s="3" t="s">
        <v>165</v>
      </c>
      <c r="H36" s="9">
        <v>96.16193670140517</v>
      </c>
      <c r="I36" s="10" t="s">
        <v>10</v>
      </c>
      <c r="J36" s="11">
        <v>102.172057745243</v>
      </c>
      <c r="K36" s="9"/>
      <c r="L36" s="10"/>
      <c r="M36" s="11"/>
      <c r="N36" s="11"/>
    </row>
    <row r="37" spans="2:14" ht="16.5" customHeight="1">
      <c r="B37" s="8"/>
      <c r="C37" s="9"/>
      <c r="D37" s="10"/>
      <c r="E37" s="11"/>
      <c r="F37" s="10"/>
      <c r="H37" s="9"/>
      <c r="I37" s="10"/>
      <c r="J37" s="11"/>
      <c r="K37" s="9"/>
      <c r="L37" s="10"/>
      <c r="M37" s="11"/>
      <c r="N37" s="11"/>
    </row>
    <row r="38" spans="2:14" ht="16.5" customHeight="1">
      <c r="B38" s="8"/>
      <c r="C38" s="9"/>
      <c r="D38" s="10"/>
      <c r="E38" s="11"/>
      <c r="F38" s="10"/>
      <c r="H38" s="9"/>
      <c r="I38" s="10"/>
      <c r="J38" s="11"/>
      <c r="K38" s="9"/>
      <c r="L38" s="10"/>
      <c r="M38" s="11"/>
      <c r="N38" s="11"/>
    </row>
    <row r="39" spans="1:14" ht="16.5" customHeight="1">
      <c r="A39" s="5" t="s">
        <v>3</v>
      </c>
      <c r="N39"/>
    </row>
    <row r="40" spans="1:14" ht="16.5" customHeight="1">
      <c r="A40" s="13"/>
      <c r="N40"/>
    </row>
    <row r="41" spans="1:13" ht="16.5" customHeight="1">
      <c r="A41" s="7" t="s">
        <v>167</v>
      </c>
      <c r="B41" s="8"/>
      <c r="C41" s="12"/>
      <c r="D41" s="10"/>
      <c r="E41" s="11"/>
      <c r="F41" s="10"/>
      <c r="G41" s="30"/>
      <c r="H41" s="12"/>
      <c r="I41" s="10"/>
      <c r="J41" s="11"/>
      <c r="K41" s="12"/>
      <c r="L41" s="10"/>
      <c r="M41" s="11"/>
    </row>
    <row r="42" spans="1:13" ht="16.5" customHeight="1">
      <c r="A42" s="2" t="s">
        <v>175</v>
      </c>
      <c r="B42" s="1" t="s">
        <v>5</v>
      </c>
      <c r="C42" s="1" t="s">
        <v>105</v>
      </c>
      <c r="D42" s="1"/>
      <c r="E42" s="1"/>
      <c r="F42" s="1" t="s">
        <v>11</v>
      </c>
      <c r="G42" s="1"/>
      <c r="H42" s="1" t="s">
        <v>105</v>
      </c>
      <c r="I42" s="1"/>
      <c r="J42" s="1"/>
      <c r="K42" s="1"/>
      <c r="L42" s="1"/>
      <c r="M42" s="1"/>
    </row>
    <row r="43" spans="1:13" ht="16.5" customHeight="1">
      <c r="A43" s="3" t="s">
        <v>168</v>
      </c>
      <c r="B43" s="8" t="s">
        <v>9</v>
      </c>
      <c r="C43" s="12">
        <v>0.35</v>
      </c>
      <c r="D43" s="10" t="s">
        <v>10</v>
      </c>
      <c r="E43" s="11">
        <v>0.36</v>
      </c>
      <c r="F43" s="10">
        <f>(C43+E43)/2-(H43+J43)/2</f>
        <v>0</v>
      </c>
      <c r="G43" s="36" t="s">
        <v>174</v>
      </c>
      <c r="H43" s="12">
        <v>0.35</v>
      </c>
      <c r="I43" s="10" t="s">
        <v>10</v>
      </c>
      <c r="J43" s="11">
        <v>0.36</v>
      </c>
      <c r="K43" s="12"/>
      <c r="L43" s="10"/>
      <c r="M43" s="11"/>
    </row>
    <row r="44" spans="1:13" ht="16.5" customHeight="1">
      <c r="A44" s="3" t="s">
        <v>178</v>
      </c>
      <c r="B44" s="8" t="s">
        <v>9</v>
      </c>
      <c r="C44" s="12">
        <v>0.23</v>
      </c>
      <c r="D44" s="10" t="s">
        <v>10</v>
      </c>
      <c r="E44" s="11">
        <v>0.27</v>
      </c>
      <c r="F44" s="10">
        <f>(C44+E44)/2-(H44+J44)/2</f>
        <v>0</v>
      </c>
      <c r="G44" s="36" t="s">
        <v>174</v>
      </c>
      <c r="H44" s="12">
        <v>0.23</v>
      </c>
      <c r="I44" s="10" t="s">
        <v>10</v>
      </c>
      <c r="J44" s="11">
        <v>0.27</v>
      </c>
      <c r="K44" s="12"/>
      <c r="L44" s="10"/>
      <c r="M44" s="11"/>
    </row>
    <row r="45" spans="1:13" ht="16.5" customHeight="1">
      <c r="A45" s="3" t="s">
        <v>169</v>
      </c>
      <c r="B45" s="8" t="s">
        <v>9</v>
      </c>
      <c r="C45" s="12">
        <v>0.83</v>
      </c>
      <c r="D45" s="10" t="s">
        <v>10</v>
      </c>
      <c r="E45" s="11">
        <v>0.85</v>
      </c>
      <c r="F45" s="10">
        <f>(C45+E45)/2-(H45+J45)/2</f>
        <v>0</v>
      </c>
      <c r="G45" s="36" t="s">
        <v>174</v>
      </c>
      <c r="H45" s="12">
        <v>0.83</v>
      </c>
      <c r="I45" s="10" t="s">
        <v>10</v>
      </c>
      <c r="J45" s="11">
        <v>0.85</v>
      </c>
      <c r="K45" s="12"/>
      <c r="L45" s="10"/>
      <c r="M45" s="11"/>
    </row>
    <row r="46" spans="1:13" ht="16.5" customHeight="1">
      <c r="A46" s="3" t="s">
        <v>176</v>
      </c>
      <c r="B46" s="8" t="s">
        <v>9</v>
      </c>
      <c r="C46" s="12">
        <v>0.23</v>
      </c>
      <c r="D46" s="10" t="s">
        <v>10</v>
      </c>
      <c r="E46" s="11">
        <v>0.27</v>
      </c>
      <c r="F46" s="10">
        <f>(C46+E46)/2-(H46+J46)/2</f>
        <v>0</v>
      </c>
      <c r="G46" s="36" t="s">
        <v>174</v>
      </c>
      <c r="H46" s="12">
        <v>0.23</v>
      </c>
      <c r="I46" s="10" t="s">
        <v>10</v>
      </c>
      <c r="J46" s="11">
        <v>0.27</v>
      </c>
      <c r="K46" s="12"/>
      <c r="L46" s="10"/>
      <c r="M46" s="11"/>
    </row>
    <row r="47" spans="2:13" ht="16.5" customHeight="1">
      <c r="B47" s="8"/>
      <c r="C47" s="12"/>
      <c r="D47" s="10"/>
      <c r="E47" s="11"/>
      <c r="F47" s="10"/>
      <c r="G47" s="36"/>
      <c r="H47" s="12"/>
      <c r="I47" s="10"/>
      <c r="J47" s="11"/>
      <c r="K47" s="12"/>
      <c r="L47" s="10"/>
      <c r="M47" s="11"/>
    </row>
    <row r="48" spans="1:13" ht="16.5" customHeight="1">
      <c r="A48" s="7" t="s">
        <v>179</v>
      </c>
      <c r="B48" s="8"/>
      <c r="C48" s="12"/>
      <c r="D48" s="10"/>
      <c r="E48" s="11"/>
      <c r="F48" s="10"/>
      <c r="G48" s="30"/>
      <c r="H48" s="12"/>
      <c r="I48" s="10"/>
      <c r="J48" s="11"/>
      <c r="K48" s="12"/>
      <c r="L48" s="10"/>
      <c r="M48" s="11"/>
    </row>
    <row r="49" spans="1:13" ht="16.5" customHeight="1">
      <c r="A49" s="2" t="s">
        <v>175</v>
      </c>
      <c r="B49" s="1" t="s">
        <v>5</v>
      </c>
      <c r="C49" s="1" t="s">
        <v>105</v>
      </c>
      <c r="D49" s="1"/>
      <c r="E49" s="1"/>
      <c r="F49" s="1" t="s">
        <v>11</v>
      </c>
      <c r="G49" s="1"/>
      <c r="H49" s="1" t="s">
        <v>105</v>
      </c>
      <c r="I49" s="1"/>
      <c r="J49" s="1"/>
      <c r="K49" s="1"/>
      <c r="L49" s="1"/>
      <c r="M49" s="1"/>
    </row>
    <row r="50" spans="1:13" ht="16.5" customHeight="1">
      <c r="A50" s="3" t="s">
        <v>180</v>
      </c>
      <c r="B50" s="8" t="s">
        <v>9</v>
      </c>
      <c r="C50" s="12">
        <v>0.22</v>
      </c>
      <c r="D50" s="10" t="s">
        <v>10</v>
      </c>
      <c r="E50" s="11">
        <v>0.23</v>
      </c>
      <c r="F50" s="10">
        <f>(C50+E50)/2-(H50+J50)/2</f>
        <v>0</v>
      </c>
      <c r="G50" s="36" t="s">
        <v>174</v>
      </c>
      <c r="H50" s="12">
        <v>0.22</v>
      </c>
      <c r="I50" s="10" t="s">
        <v>10</v>
      </c>
      <c r="J50" s="11">
        <v>0.23</v>
      </c>
      <c r="K50" s="12"/>
      <c r="L50" s="10"/>
      <c r="M50" s="11"/>
    </row>
    <row r="51" spans="2:13" ht="16.5" customHeight="1">
      <c r="B51" s="8"/>
      <c r="C51" s="12"/>
      <c r="D51" s="10"/>
      <c r="E51" s="11"/>
      <c r="F51" s="10"/>
      <c r="G51" s="36"/>
      <c r="H51" s="12"/>
      <c r="I51" s="10"/>
      <c r="J51" s="11"/>
      <c r="K51" s="12"/>
      <c r="L51" s="10"/>
      <c r="M51" s="11"/>
    </row>
    <row r="52" spans="2:13" ht="16.5" customHeight="1">
      <c r="B52" s="8"/>
      <c r="C52" s="12"/>
      <c r="D52" s="10"/>
      <c r="E52" s="11"/>
      <c r="F52" s="10"/>
      <c r="G52" s="36"/>
      <c r="H52" s="12"/>
      <c r="I52" s="10"/>
      <c r="J52" s="11"/>
      <c r="K52" s="12"/>
      <c r="L52" s="10"/>
      <c r="M52" s="11"/>
    </row>
    <row r="53" ht="16.5" customHeight="1">
      <c r="A53" s="5" t="s">
        <v>56</v>
      </c>
    </row>
    <row r="54" ht="16.5" customHeight="1">
      <c r="A54" s="13"/>
    </row>
    <row r="55" ht="16.5" customHeight="1">
      <c r="A55" s="7" t="s">
        <v>181</v>
      </c>
    </row>
    <row r="56" spans="1:10" ht="16.5" customHeight="1">
      <c r="A56" s="7" t="s">
        <v>182</v>
      </c>
      <c r="B56" s="1" t="s">
        <v>5</v>
      </c>
      <c r="C56" s="1" t="s">
        <v>183</v>
      </c>
      <c r="D56" s="21"/>
      <c r="E56" s="2"/>
      <c r="F56" s="1" t="s">
        <v>11</v>
      </c>
      <c r="G56" s="2" t="s">
        <v>6</v>
      </c>
      <c r="H56" s="1" t="s">
        <v>183</v>
      </c>
      <c r="I56" s="21"/>
      <c r="J56" s="2"/>
    </row>
    <row r="57" spans="1:10" ht="16.5" customHeight="1">
      <c r="A57" s="3" t="s">
        <v>213</v>
      </c>
      <c r="B57" s="8" t="s">
        <v>9</v>
      </c>
      <c r="C57" s="9">
        <v>137.7</v>
      </c>
      <c r="D57" s="10" t="s">
        <v>10</v>
      </c>
      <c r="E57" s="11">
        <v>167.7</v>
      </c>
      <c r="F57" s="10">
        <f>(C57+E57)/2-(H57+J57)/2</f>
        <v>0</v>
      </c>
      <c r="G57" s="3" t="s">
        <v>214</v>
      </c>
      <c r="H57" s="9">
        <v>137.7</v>
      </c>
      <c r="I57" s="10" t="s">
        <v>10</v>
      </c>
      <c r="J57" s="11">
        <v>167.7</v>
      </c>
    </row>
    <row r="58" spans="1:10" ht="16.5" customHeight="1">
      <c r="A58" s="3" t="s">
        <v>215</v>
      </c>
      <c r="B58" s="8" t="s">
        <v>9</v>
      </c>
      <c r="C58" s="9">
        <v>310.77</v>
      </c>
      <c r="D58" s="10" t="s">
        <v>10</v>
      </c>
      <c r="E58" s="11">
        <v>350.77</v>
      </c>
      <c r="F58" s="10">
        <f>(C58+E58)/2-(H58+J58)/2</f>
        <v>0</v>
      </c>
      <c r="G58" s="3" t="s">
        <v>216</v>
      </c>
      <c r="H58" s="9">
        <v>310.77</v>
      </c>
      <c r="I58" s="10" t="s">
        <v>10</v>
      </c>
      <c r="J58" s="11">
        <v>350.77</v>
      </c>
    </row>
    <row r="59" ht="16.5" customHeight="1">
      <c r="A59" s="13"/>
    </row>
    <row r="60" ht="16.5" customHeight="1">
      <c r="A60" s="7" t="s">
        <v>57</v>
      </c>
    </row>
    <row r="61" spans="1:13" ht="16.5" customHeight="1">
      <c r="A61" s="7" t="s">
        <v>58</v>
      </c>
      <c r="B61" s="1" t="s">
        <v>5</v>
      </c>
      <c r="C61" s="1" t="s">
        <v>106</v>
      </c>
      <c r="D61" s="21"/>
      <c r="E61" s="2"/>
      <c r="F61" s="1" t="s">
        <v>11</v>
      </c>
      <c r="G61" s="2" t="s">
        <v>6</v>
      </c>
      <c r="H61" s="1" t="s">
        <v>106</v>
      </c>
      <c r="I61" s="21"/>
      <c r="J61" s="2"/>
      <c r="K61" s="1"/>
      <c r="L61" s="21"/>
      <c r="M61" s="2"/>
    </row>
    <row r="62" spans="1:13" ht="16.5" customHeight="1">
      <c r="A62" s="3" t="s">
        <v>123</v>
      </c>
      <c r="B62" s="8" t="s">
        <v>8</v>
      </c>
      <c r="C62" s="9">
        <v>0.3</v>
      </c>
      <c r="D62" s="10" t="s">
        <v>10</v>
      </c>
      <c r="E62" s="11">
        <v>0.36</v>
      </c>
      <c r="F62" s="10">
        <f>(C62+E62)/2-(H62+J62)/2</f>
        <v>0</v>
      </c>
      <c r="G62" s="3" t="s">
        <v>20</v>
      </c>
      <c r="H62" s="9">
        <v>0.3</v>
      </c>
      <c r="I62" s="10" t="s">
        <v>10</v>
      </c>
      <c r="J62" s="11">
        <v>0.36</v>
      </c>
      <c r="K62" s="9"/>
      <c r="L62" s="10"/>
      <c r="M62" s="11"/>
    </row>
    <row r="63" spans="1:13" ht="16.5" customHeight="1">
      <c r="A63" s="3" t="s">
        <v>124</v>
      </c>
      <c r="B63" s="8" t="s">
        <v>8</v>
      </c>
      <c r="C63" s="9">
        <v>0.24</v>
      </c>
      <c r="D63" s="10" t="s">
        <v>10</v>
      </c>
      <c r="E63" s="11">
        <v>0.3</v>
      </c>
      <c r="F63" s="10">
        <f aca="true" t="shared" si="1" ref="F63:F78">(C63+E63)/2-(H63+J63)/2</f>
        <v>0</v>
      </c>
      <c r="G63" s="3" t="s">
        <v>20</v>
      </c>
      <c r="H63" s="9">
        <v>0.24</v>
      </c>
      <c r="I63" s="10" t="s">
        <v>10</v>
      </c>
      <c r="J63" s="11">
        <v>0.3</v>
      </c>
      <c r="K63" s="9"/>
      <c r="L63" s="10"/>
      <c r="M63" s="11"/>
    </row>
    <row r="64" spans="1:13" ht="16.5" customHeight="1">
      <c r="A64" s="3" t="s">
        <v>198</v>
      </c>
      <c r="B64" s="8" t="s">
        <v>8</v>
      </c>
      <c r="C64" s="9">
        <v>1.98</v>
      </c>
      <c r="D64" s="10" t="s">
        <v>10</v>
      </c>
      <c r="E64" s="11">
        <v>2.04</v>
      </c>
      <c r="F64" s="10">
        <f t="shared" si="1"/>
        <v>0.3749999999999998</v>
      </c>
      <c r="G64" s="3" t="s">
        <v>20</v>
      </c>
      <c r="H64" s="9">
        <v>1.62</v>
      </c>
      <c r="I64" s="10" t="s">
        <v>10</v>
      </c>
      <c r="J64" s="11">
        <v>1.65</v>
      </c>
      <c r="K64" s="9"/>
      <c r="L64" s="10"/>
      <c r="M64" s="11"/>
    </row>
    <row r="65" spans="1:13" ht="16.5" customHeight="1">
      <c r="A65" s="3" t="s">
        <v>203</v>
      </c>
      <c r="B65" s="8" t="s">
        <v>8</v>
      </c>
      <c r="C65" s="9">
        <v>1.44</v>
      </c>
      <c r="D65" s="10" t="s">
        <v>10</v>
      </c>
      <c r="E65" s="11">
        <v>1.5</v>
      </c>
      <c r="F65" s="10">
        <f t="shared" si="1"/>
        <v>-0.405</v>
      </c>
      <c r="G65" s="3" t="s">
        <v>20</v>
      </c>
      <c r="H65" s="9">
        <v>1.8</v>
      </c>
      <c r="I65" s="10" t="s">
        <v>10</v>
      </c>
      <c r="J65" s="11">
        <v>1.95</v>
      </c>
      <c r="K65" s="9"/>
      <c r="L65" s="10"/>
      <c r="M65" s="11"/>
    </row>
    <row r="66" spans="1:13" ht="16.5" customHeight="1">
      <c r="A66" s="3" t="s">
        <v>136</v>
      </c>
      <c r="B66" s="8" t="s">
        <v>8</v>
      </c>
      <c r="C66" s="9">
        <v>0.63</v>
      </c>
      <c r="D66" s="10" t="s">
        <v>10</v>
      </c>
      <c r="E66" s="11">
        <v>0.69</v>
      </c>
      <c r="F66" s="10">
        <f t="shared" si="1"/>
        <v>0.2699999999999999</v>
      </c>
      <c r="G66" s="3" t="s">
        <v>20</v>
      </c>
      <c r="H66" s="9">
        <v>0.36</v>
      </c>
      <c r="I66" s="10" t="s">
        <v>10</v>
      </c>
      <c r="J66" s="11">
        <v>0.42</v>
      </c>
      <c r="K66" s="9"/>
      <c r="L66" s="10"/>
      <c r="M66" s="11"/>
    </row>
    <row r="67" spans="1:13" ht="16.5" customHeight="1">
      <c r="A67" s="3" t="s">
        <v>131</v>
      </c>
      <c r="B67" s="8" t="s">
        <v>132</v>
      </c>
      <c r="C67" s="9">
        <v>1.2</v>
      </c>
      <c r="D67" s="10" t="s">
        <v>10</v>
      </c>
      <c r="E67" s="11">
        <v>1.2</v>
      </c>
      <c r="F67" s="10">
        <f t="shared" si="1"/>
        <v>0</v>
      </c>
      <c r="G67" s="3" t="s">
        <v>148</v>
      </c>
      <c r="H67" s="9">
        <v>1.2</v>
      </c>
      <c r="I67" s="10" t="s">
        <v>10</v>
      </c>
      <c r="J67" s="11">
        <v>1.2</v>
      </c>
      <c r="K67" s="9"/>
      <c r="L67" s="10"/>
      <c r="M67" s="11"/>
    </row>
    <row r="68" spans="1:13" ht="16.5" customHeight="1">
      <c r="A68" s="3" t="s">
        <v>15</v>
      </c>
      <c r="B68" s="8" t="s">
        <v>8</v>
      </c>
      <c r="C68" s="9">
        <v>0.72</v>
      </c>
      <c r="D68" s="10" t="s">
        <v>10</v>
      </c>
      <c r="E68" s="11">
        <v>0.78</v>
      </c>
      <c r="F68" s="10">
        <f t="shared" si="1"/>
        <v>0.04500000000000004</v>
      </c>
      <c r="G68" s="3" t="s">
        <v>20</v>
      </c>
      <c r="H68" s="9">
        <v>0.69</v>
      </c>
      <c r="I68" s="10" t="s">
        <v>10</v>
      </c>
      <c r="J68" s="11">
        <v>0.72</v>
      </c>
      <c r="K68" s="9"/>
      <c r="L68" s="10"/>
      <c r="M68" s="11"/>
    </row>
    <row r="69" spans="1:13" ht="16.5" customHeight="1">
      <c r="A69" s="3" t="s">
        <v>16</v>
      </c>
      <c r="B69" s="8" t="s">
        <v>8</v>
      </c>
      <c r="C69" s="9">
        <v>0.48</v>
      </c>
      <c r="D69" s="10" t="s">
        <v>10</v>
      </c>
      <c r="E69" s="11">
        <v>0.54</v>
      </c>
      <c r="F69" s="10">
        <f t="shared" si="1"/>
        <v>0</v>
      </c>
      <c r="G69" s="3" t="s">
        <v>20</v>
      </c>
      <c r="H69" s="9">
        <v>0.48</v>
      </c>
      <c r="I69" s="10" t="s">
        <v>10</v>
      </c>
      <c r="J69" s="11">
        <v>0.54</v>
      </c>
      <c r="K69" s="9"/>
      <c r="L69" s="10"/>
      <c r="M69" s="11"/>
    </row>
    <row r="70" spans="1:13" ht="16.5" customHeight="1">
      <c r="A70" s="3" t="s">
        <v>197</v>
      </c>
      <c r="B70" s="8" t="s">
        <v>8</v>
      </c>
      <c r="C70" s="9">
        <v>0.36</v>
      </c>
      <c r="D70" s="10" t="s">
        <v>10</v>
      </c>
      <c r="E70" s="11">
        <v>0.39</v>
      </c>
      <c r="F70" s="10">
        <f t="shared" si="1"/>
        <v>0.08999999999999997</v>
      </c>
      <c r="G70" s="3" t="s">
        <v>20</v>
      </c>
      <c r="H70" s="9">
        <v>0.27</v>
      </c>
      <c r="I70" s="10" t="s">
        <v>10</v>
      </c>
      <c r="J70" s="11">
        <v>0.3</v>
      </c>
      <c r="K70" s="9"/>
      <c r="L70" s="10"/>
      <c r="M70" s="11"/>
    </row>
    <row r="71" spans="1:13" ht="16.5" customHeight="1">
      <c r="A71" s="3" t="s">
        <v>127</v>
      </c>
      <c r="B71" s="8" t="s">
        <v>8</v>
      </c>
      <c r="C71" s="9">
        <v>0.18</v>
      </c>
      <c r="D71" s="10" t="s">
        <v>10</v>
      </c>
      <c r="E71" s="11">
        <v>0.21</v>
      </c>
      <c r="F71" s="10">
        <f t="shared" si="1"/>
        <v>0</v>
      </c>
      <c r="G71" s="3" t="s">
        <v>20</v>
      </c>
      <c r="H71" s="9">
        <v>0.18</v>
      </c>
      <c r="I71" s="10" t="s">
        <v>10</v>
      </c>
      <c r="J71" s="11">
        <v>0.21</v>
      </c>
      <c r="K71" s="9"/>
      <c r="L71" s="10"/>
      <c r="M71" s="11"/>
    </row>
    <row r="72" spans="1:13" ht="16.5" customHeight="1">
      <c r="A72" s="3" t="s">
        <v>18</v>
      </c>
      <c r="B72" s="8" t="s">
        <v>8</v>
      </c>
      <c r="C72" s="9">
        <v>1.05</v>
      </c>
      <c r="D72" s="10" t="s">
        <v>10</v>
      </c>
      <c r="E72" s="11">
        <v>1.11</v>
      </c>
      <c r="F72" s="10">
        <f t="shared" si="1"/>
        <v>0.06000000000000005</v>
      </c>
      <c r="G72" s="3" t="s">
        <v>20</v>
      </c>
      <c r="H72" s="9">
        <v>0.99</v>
      </c>
      <c r="I72" s="10" t="s">
        <v>10</v>
      </c>
      <c r="J72" s="11">
        <v>1.05</v>
      </c>
      <c r="K72" s="9"/>
      <c r="L72" s="10"/>
      <c r="M72" s="11"/>
    </row>
    <row r="73" spans="1:13" ht="16.5" customHeight="1">
      <c r="A73" s="3" t="s">
        <v>217</v>
      </c>
      <c r="B73" s="8" t="s">
        <v>8</v>
      </c>
      <c r="C73" s="9">
        <v>0.24</v>
      </c>
      <c r="D73" s="10" t="s">
        <v>10</v>
      </c>
      <c r="E73" s="11">
        <v>0.27</v>
      </c>
      <c r="F73" s="10">
        <f t="shared" si="1"/>
        <v>0.030000000000000027</v>
      </c>
      <c r="G73" s="3" t="s">
        <v>20</v>
      </c>
      <c r="H73" s="9">
        <v>0.21</v>
      </c>
      <c r="I73" s="10" t="s">
        <v>10</v>
      </c>
      <c r="J73" s="11">
        <v>0.24</v>
      </c>
      <c r="K73" s="9"/>
      <c r="L73" s="10"/>
      <c r="M73" s="11"/>
    </row>
    <row r="74" spans="1:13" ht="16.5" customHeight="1">
      <c r="A74" s="3" t="s">
        <v>195</v>
      </c>
      <c r="B74" s="8" t="s">
        <v>8</v>
      </c>
      <c r="C74" s="9">
        <v>0.42</v>
      </c>
      <c r="D74" s="10" t="s">
        <v>10</v>
      </c>
      <c r="E74" s="11">
        <v>0.48</v>
      </c>
      <c r="F74" s="10">
        <f t="shared" si="1"/>
        <v>0.19499999999999995</v>
      </c>
      <c r="G74" s="3" t="s">
        <v>20</v>
      </c>
      <c r="H74" s="9">
        <v>0.24</v>
      </c>
      <c r="I74" s="10" t="s">
        <v>10</v>
      </c>
      <c r="J74" s="11">
        <v>0.27</v>
      </c>
      <c r="K74" s="9"/>
      <c r="L74" s="10"/>
      <c r="M74" s="11"/>
    </row>
    <row r="75" spans="1:13" ht="16.5" customHeight="1">
      <c r="A75" s="3" t="s">
        <v>196</v>
      </c>
      <c r="B75" s="8" t="s">
        <v>8</v>
      </c>
      <c r="C75" s="9">
        <v>0.36</v>
      </c>
      <c r="D75" s="10" t="s">
        <v>10</v>
      </c>
      <c r="E75" s="11">
        <v>0.42</v>
      </c>
      <c r="F75" s="10">
        <f t="shared" si="1"/>
        <v>0.18000000000000002</v>
      </c>
      <c r="G75" s="3" t="s">
        <v>20</v>
      </c>
      <c r="H75" s="9">
        <v>0.18</v>
      </c>
      <c r="I75" s="10" t="s">
        <v>10</v>
      </c>
      <c r="J75" s="11">
        <v>0.24</v>
      </c>
      <c r="K75" s="9"/>
      <c r="L75" s="10"/>
      <c r="M75" s="11"/>
    </row>
    <row r="76" spans="1:13" ht="16.5" customHeight="1">
      <c r="A76" s="3" t="s">
        <v>204</v>
      </c>
      <c r="B76" s="8" t="s">
        <v>8</v>
      </c>
      <c r="C76" s="9">
        <v>0.6</v>
      </c>
      <c r="D76" s="10" t="s">
        <v>10</v>
      </c>
      <c r="E76" s="11">
        <v>0.63</v>
      </c>
      <c r="F76" s="10">
        <f t="shared" si="1"/>
        <v>0</v>
      </c>
      <c r="G76" s="3" t="s">
        <v>20</v>
      </c>
      <c r="H76" s="9">
        <v>0.6</v>
      </c>
      <c r="I76" s="10" t="s">
        <v>10</v>
      </c>
      <c r="J76" s="11">
        <v>0.63</v>
      </c>
      <c r="K76" s="9"/>
      <c r="L76" s="10"/>
      <c r="M76" s="11"/>
    </row>
    <row r="77" spans="1:13" ht="16.5" customHeight="1">
      <c r="A77" s="3" t="s">
        <v>205</v>
      </c>
      <c r="B77" s="8" t="s">
        <v>8</v>
      </c>
      <c r="C77" s="9">
        <v>0.36</v>
      </c>
      <c r="D77" s="10" t="s">
        <v>10</v>
      </c>
      <c r="E77" s="11">
        <v>0.42</v>
      </c>
      <c r="F77" s="10">
        <f t="shared" si="1"/>
        <v>-0.08999999999999997</v>
      </c>
      <c r="G77" s="3" t="s">
        <v>20</v>
      </c>
      <c r="H77" s="9">
        <v>0.45</v>
      </c>
      <c r="I77" s="10" t="s">
        <v>10</v>
      </c>
      <c r="J77" s="11">
        <v>0.51</v>
      </c>
      <c r="K77" s="9"/>
      <c r="L77" s="10"/>
      <c r="M77" s="11"/>
    </row>
    <row r="78" spans="1:13" ht="16.5" customHeight="1">
      <c r="A78" s="3" t="s">
        <v>199</v>
      </c>
      <c r="B78" s="8" t="s">
        <v>8</v>
      </c>
      <c r="C78" s="9">
        <v>0.48</v>
      </c>
      <c r="D78" s="10" t="s">
        <v>10</v>
      </c>
      <c r="E78" s="11">
        <v>0.54</v>
      </c>
      <c r="F78" s="10">
        <f t="shared" si="1"/>
        <v>-0.28500000000000003</v>
      </c>
      <c r="G78" s="3" t="s">
        <v>20</v>
      </c>
      <c r="H78" s="9">
        <v>0.78</v>
      </c>
      <c r="I78" s="10" t="s">
        <v>10</v>
      </c>
      <c r="J78" s="11">
        <v>0.81</v>
      </c>
      <c r="K78" s="9"/>
      <c r="L78" s="10"/>
      <c r="M78" s="11"/>
    </row>
    <row r="79" spans="1:13" ht="16.5" customHeight="1">
      <c r="A79" s="7" t="s">
        <v>128</v>
      </c>
      <c r="B79" s="8"/>
      <c r="C79" s="9"/>
      <c r="D79" s="10"/>
      <c r="E79" s="11"/>
      <c r="F79" s="10"/>
      <c r="H79" s="9"/>
      <c r="I79" s="10"/>
      <c r="J79" s="11"/>
      <c r="K79" s="9"/>
      <c r="L79" s="10"/>
      <c r="M79" s="11"/>
    </row>
    <row r="80" spans="1:13" ht="16.5" customHeight="1">
      <c r="A80" s="7" t="s">
        <v>58</v>
      </c>
      <c r="B80" s="8"/>
      <c r="C80" s="9"/>
      <c r="D80" s="10"/>
      <c r="E80" s="11"/>
      <c r="F80" s="10"/>
      <c r="H80" s="9"/>
      <c r="I80" s="10"/>
      <c r="J80" s="11"/>
      <c r="K80" s="9"/>
      <c r="L80" s="10"/>
      <c r="M80" s="11"/>
    </row>
    <row r="81" spans="1:13" ht="16.5" customHeight="1">
      <c r="A81" s="3" t="s">
        <v>219</v>
      </c>
      <c r="B81" s="8" t="s">
        <v>9</v>
      </c>
      <c r="C81" s="9">
        <v>0.3</v>
      </c>
      <c r="D81" s="10" t="s">
        <v>10</v>
      </c>
      <c r="E81" s="11">
        <v>0.35</v>
      </c>
      <c r="F81" s="10">
        <f aca="true" t="shared" si="2" ref="F81:F86">(C81+E81)/2-(H81+J81)/2</f>
        <v>0</v>
      </c>
      <c r="G81" s="3" t="s">
        <v>221</v>
      </c>
      <c r="H81" s="9">
        <v>0.3</v>
      </c>
      <c r="I81" s="10" t="s">
        <v>10</v>
      </c>
      <c r="J81" s="11">
        <v>0.35</v>
      </c>
      <c r="K81" s="12"/>
      <c r="L81" s="10"/>
      <c r="M81" s="11"/>
    </row>
    <row r="82" spans="1:13" ht="16.5" customHeight="1">
      <c r="A82" s="3" t="s">
        <v>220</v>
      </c>
      <c r="B82" s="8" t="s">
        <v>9</v>
      </c>
      <c r="C82" s="9">
        <v>0.4</v>
      </c>
      <c r="D82" s="10" t="s">
        <v>10</v>
      </c>
      <c r="E82" s="11">
        <v>0.45</v>
      </c>
      <c r="F82" s="10">
        <f t="shared" si="2"/>
        <v>0</v>
      </c>
      <c r="G82" s="3" t="s">
        <v>222</v>
      </c>
      <c r="H82" s="9">
        <v>0.4</v>
      </c>
      <c r="I82" s="10" t="s">
        <v>10</v>
      </c>
      <c r="J82" s="11">
        <v>0.45</v>
      </c>
      <c r="K82" s="12"/>
      <c r="L82" s="10"/>
      <c r="M82" s="11"/>
    </row>
    <row r="83" spans="1:13" ht="16.5" customHeight="1">
      <c r="A83" s="3" t="s">
        <v>200</v>
      </c>
      <c r="B83" s="8" t="s">
        <v>9</v>
      </c>
      <c r="C83" s="9">
        <v>0.4</v>
      </c>
      <c r="D83" s="10" t="s">
        <v>10</v>
      </c>
      <c r="E83" s="11">
        <v>0.45</v>
      </c>
      <c r="F83" s="10">
        <f t="shared" si="2"/>
        <v>-0.04999999999999993</v>
      </c>
      <c r="G83" s="3" t="s">
        <v>201</v>
      </c>
      <c r="H83" s="9">
        <v>0.45</v>
      </c>
      <c r="I83" s="10" t="s">
        <v>10</v>
      </c>
      <c r="J83" s="11">
        <v>0.5</v>
      </c>
      <c r="K83" s="12"/>
      <c r="L83" s="10"/>
      <c r="M83" s="11"/>
    </row>
    <row r="84" spans="1:13" ht="16.5" customHeight="1">
      <c r="A84" s="3" t="s">
        <v>208</v>
      </c>
      <c r="B84" s="8" t="s">
        <v>9</v>
      </c>
      <c r="C84" s="9">
        <v>0.3</v>
      </c>
      <c r="D84" s="10" t="s">
        <v>10</v>
      </c>
      <c r="E84" s="11">
        <v>0.35</v>
      </c>
      <c r="F84" s="10">
        <f t="shared" si="2"/>
        <v>0</v>
      </c>
      <c r="G84" s="3" t="s">
        <v>201</v>
      </c>
      <c r="H84" s="9">
        <v>0.3</v>
      </c>
      <c r="I84" s="10" t="s">
        <v>10</v>
      </c>
      <c r="J84" s="11">
        <v>0.35</v>
      </c>
      <c r="K84" s="12"/>
      <c r="L84" s="10"/>
      <c r="M84" s="11"/>
    </row>
    <row r="85" spans="1:13" ht="16.5" customHeight="1">
      <c r="A85" s="3" t="s">
        <v>206</v>
      </c>
      <c r="B85" s="8" t="s">
        <v>9</v>
      </c>
      <c r="C85" s="9">
        <v>0.45</v>
      </c>
      <c r="D85" s="10" t="s">
        <v>10</v>
      </c>
      <c r="E85" s="11">
        <v>0.5</v>
      </c>
      <c r="F85" s="10">
        <f t="shared" si="2"/>
        <v>0</v>
      </c>
      <c r="G85" s="3" t="s">
        <v>201</v>
      </c>
      <c r="H85" s="9">
        <v>0.45</v>
      </c>
      <c r="I85" s="10" t="s">
        <v>10</v>
      </c>
      <c r="J85" s="11">
        <v>0.5</v>
      </c>
      <c r="K85" s="12"/>
      <c r="L85" s="10"/>
      <c r="M85" s="11"/>
    </row>
    <row r="86" spans="1:13" ht="16.5" customHeight="1">
      <c r="A86" s="3" t="s">
        <v>209</v>
      </c>
      <c r="B86" s="8" t="s">
        <v>9</v>
      </c>
      <c r="C86" s="9">
        <v>0.4</v>
      </c>
      <c r="D86" s="10" t="s">
        <v>10</v>
      </c>
      <c r="E86" s="11">
        <v>0.45</v>
      </c>
      <c r="F86" s="10">
        <f t="shared" si="2"/>
        <v>0.050000000000000044</v>
      </c>
      <c r="G86" s="3" t="s">
        <v>201</v>
      </c>
      <c r="H86" s="9">
        <v>0.35</v>
      </c>
      <c r="I86" s="10" t="s">
        <v>10</v>
      </c>
      <c r="J86" s="11">
        <v>0.4</v>
      </c>
      <c r="K86" s="12"/>
      <c r="L86" s="10"/>
      <c r="M86" s="11"/>
    </row>
    <row r="87" spans="2:13" ht="16.5" customHeight="1">
      <c r="B87" s="8"/>
      <c r="C87" s="9"/>
      <c r="D87" s="10"/>
      <c r="E87" s="11"/>
      <c r="F87" s="10"/>
      <c r="H87" s="9"/>
      <c r="I87" s="10"/>
      <c r="J87" s="11"/>
      <c r="K87" s="9"/>
      <c r="L87" s="10"/>
      <c r="M87" s="11"/>
    </row>
    <row r="88" ht="16.5" customHeight="1">
      <c r="A88" s="2" t="s">
        <v>57</v>
      </c>
    </row>
    <row r="89" spans="1:13" ht="16.5" customHeight="1">
      <c r="A89" s="7" t="s">
        <v>99</v>
      </c>
      <c r="B89" s="1" t="s">
        <v>5</v>
      </c>
      <c r="C89" s="1" t="s">
        <v>106</v>
      </c>
      <c r="D89" s="21"/>
      <c r="E89" s="2"/>
      <c r="F89" s="1" t="s">
        <v>11</v>
      </c>
      <c r="G89" s="2" t="s">
        <v>6</v>
      </c>
      <c r="H89" s="1" t="s">
        <v>106</v>
      </c>
      <c r="I89" s="21"/>
      <c r="J89" s="2"/>
      <c r="K89" s="1"/>
      <c r="L89" s="21"/>
      <c r="M89" s="2"/>
    </row>
    <row r="90" spans="1:13" ht="16.5" customHeight="1">
      <c r="A90" s="3" t="s">
        <v>123</v>
      </c>
      <c r="B90" s="8" t="s">
        <v>8</v>
      </c>
      <c r="C90" s="12">
        <v>0.45</v>
      </c>
      <c r="D90" s="10" t="s">
        <v>10</v>
      </c>
      <c r="E90" s="11">
        <v>0.51</v>
      </c>
      <c r="F90" s="10">
        <f aca="true" t="shared" si="3" ref="F90:F105">(C90+E90)/2-(H90+J90)/2</f>
        <v>0</v>
      </c>
      <c r="G90" s="3" t="s">
        <v>21</v>
      </c>
      <c r="H90" s="12">
        <v>0.45</v>
      </c>
      <c r="I90" s="10" t="s">
        <v>10</v>
      </c>
      <c r="J90" s="11">
        <v>0.51</v>
      </c>
      <c r="K90" s="12"/>
      <c r="L90" s="10"/>
      <c r="M90" s="11"/>
    </row>
    <row r="91" spans="1:13" ht="16.5" customHeight="1">
      <c r="A91" s="3" t="s">
        <v>124</v>
      </c>
      <c r="B91" s="8" t="s">
        <v>8</v>
      </c>
      <c r="C91" s="12">
        <v>0.39</v>
      </c>
      <c r="D91" s="10" t="s">
        <v>10</v>
      </c>
      <c r="E91" s="11">
        <v>0.45</v>
      </c>
      <c r="F91" s="10">
        <f t="shared" si="3"/>
        <v>0</v>
      </c>
      <c r="G91" s="3" t="s">
        <v>21</v>
      </c>
      <c r="H91" s="12">
        <v>0.39</v>
      </c>
      <c r="I91" s="10" t="s">
        <v>10</v>
      </c>
      <c r="J91" s="11">
        <v>0.45</v>
      </c>
      <c r="K91" s="12"/>
      <c r="L91" s="10"/>
      <c r="M91" s="11"/>
    </row>
    <row r="92" spans="1:13" ht="16.5" customHeight="1">
      <c r="A92" s="3" t="s">
        <v>198</v>
      </c>
      <c r="B92" s="8" t="s">
        <v>8</v>
      </c>
      <c r="C92" s="12">
        <v>2.28</v>
      </c>
      <c r="D92" s="10" t="s">
        <v>10</v>
      </c>
      <c r="E92" s="11">
        <v>2.34</v>
      </c>
      <c r="F92" s="10">
        <f t="shared" si="3"/>
        <v>0.37499999999999956</v>
      </c>
      <c r="G92" s="3" t="s">
        <v>21</v>
      </c>
      <c r="H92" s="12">
        <v>1.92</v>
      </c>
      <c r="I92" s="10" t="s">
        <v>10</v>
      </c>
      <c r="J92" s="11">
        <v>1.95</v>
      </c>
      <c r="K92" s="12"/>
      <c r="L92" s="10"/>
      <c r="M92" s="11"/>
    </row>
    <row r="93" spans="1:13" ht="16.5" customHeight="1">
      <c r="A93" s="3" t="s">
        <v>203</v>
      </c>
      <c r="B93" s="8" t="s">
        <v>8</v>
      </c>
      <c r="C93" s="9">
        <v>1.74</v>
      </c>
      <c r="D93" s="10" t="s">
        <v>10</v>
      </c>
      <c r="E93" s="11">
        <v>1.8</v>
      </c>
      <c r="F93" s="10">
        <f t="shared" si="3"/>
        <v>-0.4049999999999998</v>
      </c>
      <c r="G93" s="3" t="s">
        <v>21</v>
      </c>
      <c r="H93" s="9">
        <v>2.1</v>
      </c>
      <c r="I93" s="10" t="s">
        <v>10</v>
      </c>
      <c r="J93" s="11">
        <v>2.25</v>
      </c>
      <c r="K93" s="9"/>
      <c r="L93" s="10"/>
      <c r="M93" s="11"/>
    </row>
    <row r="94" spans="1:13" ht="16.5" customHeight="1">
      <c r="A94" s="3" t="s">
        <v>141</v>
      </c>
      <c r="B94" s="8" t="s">
        <v>8</v>
      </c>
      <c r="C94" s="12">
        <v>0.78</v>
      </c>
      <c r="D94" s="10" t="s">
        <v>10</v>
      </c>
      <c r="E94" s="11">
        <v>0.84</v>
      </c>
      <c r="F94" s="10">
        <f t="shared" si="3"/>
        <v>0.27</v>
      </c>
      <c r="G94" s="3" t="s">
        <v>21</v>
      </c>
      <c r="H94" s="12">
        <v>0.51</v>
      </c>
      <c r="I94" s="10" t="s">
        <v>10</v>
      </c>
      <c r="J94" s="11">
        <v>0.57</v>
      </c>
      <c r="K94" s="12"/>
      <c r="L94" s="10"/>
      <c r="M94" s="11"/>
    </row>
    <row r="95" spans="1:13" ht="16.5" customHeight="1">
      <c r="A95" s="3" t="s">
        <v>15</v>
      </c>
      <c r="B95" s="8" t="s">
        <v>8</v>
      </c>
      <c r="C95" s="12">
        <v>0.87</v>
      </c>
      <c r="D95" s="10" t="s">
        <v>10</v>
      </c>
      <c r="E95" s="11">
        <v>0.93</v>
      </c>
      <c r="F95" s="10">
        <f t="shared" si="3"/>
        <v>0.04500000000000004</v>
      </c>
      <c r="G95" s="3" t="s">
        <v>185</v>
      </c>
      <c r="H95" s="12">
        <v>0.84</v>
      </c>
      <c r="I95" s="10" t="s">
        <v>10</v>
      </c>
      <c r="J95" s="11">
        <v>0.87</v>
      </c>
      <c r="K95" s="12"/>
      <c r="L95" s="10"/>
      <c r="M95" s="11"/>
    </row>
    <row r="96" spans="1:13" ht="16.5" customHeight="1">
      <c r="A96" s="3" t="s">
        <v>16</v>
      </c>
      <c r="B96" s="8" t="s">
        <v>8</v>
      </c>
      <c r="C96" s="12">
        <v>0.63</v>
      </c>
      <c r="D96" s="10" t="s">
        <v>10</v>
      </c>
      <c r="E96" s="11">
        <v>0.69</v>
      </c>
      <c r="F96" s="10">
        <f t="shared" si="3"/>
        <v>0</v>
      </c>
      <c r="G96" s="3" t="s">
        <v>21</v>
      </c>
      <c r="H96" s="12">
        <v>0.63</v>
      </c>
      <c r="I96" s="10" t="s">
        <v>10</v>
      </c>
      <c r="J96" s="11">
        <v>0.69</v>
      </c>
      <c r="K96" s="12"/>
      <c r="L96" s="10"/>
      <c r="M96" s="11"/>
    </row>
    <row r="97" spans="1:13" ht="16.5" customHeight="1">
      <c r="A97" s="3" t="s">
        <v>197</v>
      </c>
      <c r="B97" s="8" t="s">
        <v>8</v>
      </c>
      <c r="C97" s="12">
        <v>0.51</v>
      </c>
      <c r="D97" s="10" t="s">
        <v>10</v>
      </c>
      <c r="E97" s="11">
        <v>0.54</v>
      </c>
      <c r="F97" s="10">
        <f t="shared" si="3"/>
        <v>0.09000000000000002</v>
      </c>
      <c r="G97" s="3" t="s">
        <v>21</v>
      </c>
      <c r="H97" s="12">
        <v>0.42</v>
      </c>
      <c r="I97" s="10" t="s">
        <v>10</v>
      </c>
      <c r="J97" s="11">
        <v>0.45</v>
      </c>
      <c r="K97" s="12"/>
      <c r="L97" s="10"/>
      <c r="M97" s="11"/>
    </row>
    <row r="98" spans="1:13" ht="16.5" customHeight="1">
      <c r="A98" s="3" t="s">
        <v>127</v>
      </c>
      <c r="B98" s="8" t="s">
        <v>8</v>
      </c>
      <c r="C98" s="12">
        <v>0.33</v>
      </c>
      <c r="D98" s="10" t="s">
        <v>10</v>
      </c>
      <c r="E98" s="11">
        <v>0.36</v>
      </c>
      <c r="F98" s="10">
        <f t="shared" si="3"/>
        <v>0</v>
      </c>
      <c r="G98" s="3" t="s">
        <v>21</v>
      </c>
      <c r="H98" s="12">
        <v>0.33</v>
      </c>
      <c r="I98" s="10" t="s">
        <v>10</v>
      </c>
      <c r="J98" s="11">
        <v>0.36</v>
      </c>
      <c r="K98" s="12"/>
      <c r="L98" s="10"/>
      <c r="M98" s="11"/>
    </row>
    <row r="99" spans="1:13" ht="16.5" customHeight="1">
      <c r="A99" s="3" t="s">
        <v>18</v>
      </c>
      <c r="B99" s="8" t="s">
        <v>8</v>
      </c>
      <c r="C99" s="12">
        <v>1.2</v>
      </c>
      <c r="D99" s="10" t="s">
        <v>10</v>
      </c>
      <c r="E99" s="11">
        <v>1.26</v>
      </c>
      <c r="F99" s="10">
        <f t="shared" si="3"/>
        <v>0.06000000000000005</v>
      </c>
      <c r="G99" s="3" t="s">
        <v>21</v>
      </c>
      <c r="H99" s="12">
        <v>1.14</v>
      </c>
      <c r="I99" s="10" t="s">
        <v>10</v>
      </c>
      <c r="J99" s="11">
        <v>1.2</v>
      </c>
      <c r="K99" s="12"/>
      <c r="L99" s="10"/>
      <c r="M99" s="11"/>
    </row>
    <row r="100" spans="1:13" ht="16.5" customHeight="1">
      <c r="A100" s="3" t="s">
        <v>217</v>
      </c>
      <c r="B100" s="8" t="s">
        <v>8</v>
      </c>
      <c r="C100" s="12">
        <v>0.39</v>
      </c>
      <c r="D100" s="10" t="s">
        <v>10</v>
      </c>
      <c r="E100" s="11">
        <v>0.42</v>
      </c>
      <c r="F100" s="10">
        <f t="shared" si="3"/>
        <v>0.030000000000000027</v>
      </c>
      <c r="G100" s="3" t="s">
        <v>202</v>
      </c>
      <c r="H100" s="12">
        <v>0.36</v>
      </c>
      <c r="I100" s="10" t="s">
        <v>10</v>
      </c>
      <c r="J100" s="11">
        <v>0.39</v>
      </c>
      <c r="K100" s="12"/>
      <c r="L100" s="10"/>
      <c r="M100" s="11"/>
    </row>
    <row r="101" spans="1:13" ht="16.5" customHeight="1">
      <c r="A101" s="3" t="s">
        <v>195</v>
      </c>
      <c r="B101" s="8" t="s">
        <v>8</v>
      </c>
      <c r="C101" s="9">
        <v>0.57</v>
      </c>
      <c r="D101" s="10" t="s">
        <v>10</v>
      </c>
      <c r="E101" s="11">
        <v>0.63</v>
      </c>
      <c r="F101" s="10">
        <f t="shared" si="3"/>
        <v>0.19499999999999995</v>
      </c>
      <c r="G101" s="3" t="s">
        <v>21</v>
      </c>
      <c r="H101" s="9">
        <v>0.39</v>
      </c>
      <c r="I101" s="10" t="s">
        <v>10</v>
      </c>
      <c r="J101" s="11">
        <v>0.42</v>
      </c>
      <c r="K101" s="12"/>
      <c r="L101" s="10"/>
      <c r="M101" s="11"/>
    </row>
    <row r="102" spans="1:13" ht="16.5" customHeight="1">
      <c r="A102" s="3" t="s">
        <v>196</v>
      </c>
      <c r="B102" s="8" t="s">
        <v>8</v>
      </c>
      <c r="C102" s="9">
        <v>0.51</v>
      </c>
      <c r="D102" s="10" t="s">
        <v>10</v>
      </c>
      <c r="E102" s="11">
        <v>0.57</v>
      </c>
      <c r="F102" s="10">
        <f t="shared" si="3"/>
        <v>0.18000000000000005</v>
      </c>
      <c r="G102" s="3" t="s">
        <v>21</v>
      </c>
      <c r="H102" s="9">
        <v>0.33</v>
      </c>
      <c r="I102" s="10" t="s">
        <v>10</v>
      </c>
      <c r="J102" s="11">
        <v>0.39</v>
      </c>
      <c r="K102" s="12"/>
      <c r="L102" s="10"/>
      <c r="M102" s="11"/>
    </row>
    <row r="103" spans="1:13" ht="16.5" customHeight="1">
      <c r="A103" s="3" t="s">
        <v>204</v>
      </c>
      <c r="B103" s="8" t="s">
        <v>8</v>
      </c>
      <c r="C103" s="9">
        <v>0.9</v>
      </c>
      <c r="D103" s="10" t="s">
        <v>10</v>
      </c>
      <c r="E103" s="11">
        <v>0.93</v>
      </c>
      <c r="F103" s="10">
        <f t="shared" si="3"/>
        <v>0</v>
      </c>
      <c r="G103" s="3" t="s">
        <v>21</v>
      </c>
      <c r="H103" s="9">
        <v>0.9</v>
      </c>
      <c r="I103" s="10" t="s">
        <v>10</v>
      </c>
      <c r="J103" s="11">
        <v>0.93</v>
      </c>
      <c r="K103" s="9"/>
      <c r="L103" s="10"/>
      <c r="M103" s="11"/>
    </row>
    <row r="104" spans="1:13" ht="16.5" customHeight="1">
      <c r="A104" s="3" t="s">
        <v>205</v>
      </c>
      <c r="B104" s="8" t="s">
        <v>8</v>
      </c>
      <c r="C104" s="9">
        <v>0.66</v>
      </c>
      <c r="D104" s="10" t="s">
        <v>10</v>
      </c>
      <c r="E104" s="11">
        <v>0.72</v>
      </c>
      <c r="F104" s="10">
        <f t="shared" si="3"/>
        <v>-0.09000000000000008</v>
      </c>
      <c r="G104" s="3" t="s">
        <v>21</v>
      </c>
      <c r="H104" s="9">
        <v>0.75</v>
      </c>
      <c r="I104" s="10" t="s">
        <v>10</v>
      </c>
      <c r="J104" s="11">
        <v>0.81</v>
      </c>
      <c r="K104" s="9"/>
      <c r="L104" s="10"/>
      <c r="M104" s="11"/>
    </row>
    <row r="105" spans="1:13" ht="16.5" customHeight="1">
      <c r="A105" s="3" t="s">
        <v>199</v>
      </c>
      <c r="B105" s="8" t="s">
        <v>8</v>
      </c>
      <c r="C105" s="9">
        <v>0.63</v>
      </c>
      <c r="D105" s="10" t="s">
        <v>10</v>
      </c>
      <c r="E105" s="11">
        <v>0.69</v>
      </c>
      <c r="F105" s="10">
        <f t="shared" si="3"/>
        <v>-0.28500000000000014</v>
      </c>
      <c r="G105" s="3" t="s">
        <v>21</v>
      </c>
      <c r="H105" s="9">
        <v>0.93</v>
      </c>
      <c r="I105" s="10" t="s">
        <v>10</v>
      </c>
      <c r="J105" s="11">
        <v>0.96</v>
      </c>
      <c r="K105" s="12"/>
      <c r="L105" s="10"/>
      <c r="M105" s="11"/>
    </row>
    <row r="106" spans="2:13" ht="16.5" customHeight="1">
      <c r="B106" s="8"/>
      <c r="C106" s="9"/>
      <c r="D106" s="10"/>
      <c r="E106" s="11"/>
      <c r="F106" s="10"/>
      <c r="H106" s="9"/>
      <c r="I106" s="10"/>
      <c r="J106" s="11"/>
      <c r="K106" s="9"/>
      <c r="L106" s="10"/>
      <c r="M106" s="11"/>
    </row>
    <row r="107" ht="16.5" customHeight="1">
      <c r="A107" s="7" t="s">
        <v>128</v>
      </c>
    </row>
    <row r="108" spans="1:13" ht="16.5" customHeight="1">
      <c r="A108" s="7" t="s">
        <v>99</v>
      </c>
      <c r="B108" s="1" t="s">
        <v>5</v>
      </c>
      <c r="C108" s="1" t="s">
        <v>106</v>
      </c>
      <c r="D108" s="21"/>
      <c r="E108" s="2"/>
      <c r="F108" s="1" t="s">
        <v>11</v>
      </c>
      <c r="G108" s="2" t="s">
        <v>6</v>
      </c>
      <c r="H108" s="1" t="s">
        <v>106</v>
      </c>
      <c r="I108" s="21"/>
      <c r="J108" s="2"/>
      <c r="K108" s="1"/>
      <c r="L108" s="21"/>
      <c r="M108" s="2"/>
    </row>
    <row r="109" spans="1:13" ht="16.5" customHeight="1">
      <c r="A109" s="3" t="s">
        <v>219</v>
      </c>
      <c r="B109" s="8" t="s">
        <v>9</v>
      </c>
      <c r="C109" s="9">
        <v>0.42</v>
      </c>
      <c r="D109" s="10" t="s">
        <v>10</v>
      </c>
      <c r="E109" s="11">
        <v>0.47</v>
      </c>
      <c r="F109" s="10">
        <f aca="true" t="shared" si="4" ref="F109:F114">(C109+E109)/2-(H109+J109)/2</f>
        <v>0.12</v>
      </c>
      <c r="G109" s="3" t="s">
        <v>221</v>
      </c>
      <c r="H109" s="9">
        <v>0.3</v>
      </c>
      <c r="I109" s="10" t="s">
        <v>10</v>
      </c>
      <c r="J109" s="11">
        <v>0.35</v>
      </c>
      <c r="K109" s="12"/>
      <c r="L109" s="10"/>
      <c r="M109" s="11"/>
    </row>
    <row r="110" spans="1:13" ht="16.5" customHeight="1">
      <c r="A110" s="3" t="s">
        <v>220</v>
      </c>
      <c r="B110" s="8" t="s">
        <v>9</v>
      </c>
      <c r="C110" s="9">
        <v>0.52</v>
      </c>
      <c r="D110" s="10" t="s">
        <v>10</v>
      </c>
      <c r="E110" s="11">
        <v>0.57</v>
      </c>
      <c r="F110" s="10">
        <f t="shared" si="4"/>
        <v>0.11999999999999988</v>
      </c>
      <c r="G110" s="3" t="s">
        <v>222</v>
      </c>
      <c r="H110" s="9">
        <v>0.4</v>
      </c>
      <c r="I110" s="10" t="s">
        <v>10</v>
      </c>
      <c r="J110" s="11">
        <v>0.45</v>
      </c>
      <c r="K110" s="12"/>
      <c r="L110" s="10"/>
      <c r="M110" s="11"/>
    </row>
    <row r="111" spans="1:13" ht="16.5" customHeight="1">
      <c r="A111" s="3" t="s">
        <v>200</v>
      </c>
      <c r="B111" s="8" t="s">
        <v>9</v>
      </c>
      <c r="C111" s="9">
        <v>0.52</v>
      </c>
      <c r="D111" s="10" t="s">
        <v>10</v>
      </c>
      <c r="E111" s="11">
        <v>0.57</v>
      </c>
      <c r="F111" s="10">
        <f t="shared" si="4"/>
        <v>-0.050000000000000044</v>
      </c>
      <c r="G111" s="3" t="s">
        <v>207</v>
      </c>
      <c r="H111" s="9">
        <v>0.57</v>
      </c>
      <c r="I111" s="10" t="s">
        <v>10</v>
      </c>
      <c r="J111" s="11">
        <v>0.62</v>
      </c>
      <c r="K111" s="12"/>
      <c r="L111" s="10"/>
      <c r="M111" s="11"/>
    </row>
    <row r="112" spans="1:13" ht="16.5" customHeight="1">
      <c r="A112" s="3" t="s">
        <v>208</v>
      </c>
      <c r="B112" s="8" t="s">
        <v>9</v>
      </c>
      <c r="C112" s="9">
        <v>0.42</v>
      </c>
      <c r="D112" s="10" t="s">
        <v>10</v>
      </c>
      <c r="E112" s="11">
        <v>0.47</v>
      </c>
      <c r="F112" s="10">
        <f t="shared" si="4"/>
        <v>0</v>
      </c>
      <c r="G112" s="3" t="s">
        <v>207</v>
      </c>
      <c r="H112" s="9">
        <v>0.42</v>
      </c>
      <c r="I112" s="10" t="s">
        <v>10</v>
      </c>
      <c r="J112" s="11">
        <v>0.47</v>
      </c>
      <c r="K112" s="12"/>
      <c r="L112" s="10"/>
      <c r="M112" s="11"/>
    </row>
    <row r="113" spans="1:13" ht="16.5" customHeight="1">
      <c r="A113" s="3" t="s">
        <v>206</v>
      </c>
      <c r="B113" s="8" t="s">
        <v>9</v>
      </c>
      <c r="C113" s="9">
        <v>0.57</v>
      </c>
      <c r="D113" s="10" t="s">
        <v>10</v>
      </c>
      <c r="E113" s="11">
        <v>0.62</v>
      </c>
      <c r="F113" s="10">
        <f t="shared" si="4"/>
        <v>0</v>
      </c>
      <c r="G113" s="3" t="s">
        <v>207</v>
      </c>
      <c r="H113" s="9">
        <v>0.57</v>
      </c>
      <c r="I113" s="10" t="s">
        <v>10</v>
      </c>
      <c r="J113" s="11">
        <v>0.62</v>
      </c>
      <c r="K113" s="12"/>
      <c r="L113" s="10"/>
      <c r="M113" s="11"/>
    </row>
    <row r="114" spans="1:13" ht="16.5" customHeight="1">
      <c r="A114" s="3" t="s">
        <v>209</v>
      </c>
      <c r="B114" s="8" t="s">
        <v>9</v>
      </c>
      <c r="C114" s="9">
        <v>0.52</v>
      </c>
      <c r="D114" s="10" t="s">
        <v>10</v>
      </c>
      <c r="E114" s="11">
        <v>0.57</v>
      </c>
      <c r="F114" s="10">
        <f t="shared" si="4"/>
        <v>0.04999999999999993</v>
      </c>
      <c r="G114" s="3" t="s">
        <v>207</v>
      </c>
      <c r="H114" s="9">
        <v>0.47</v>
      </c>
      <c r="I114" s="10" t="s">
        <v>10</v>
      </c>
      <c r="J114" s="11">
        <v>0.52</v>
      </c>
      <c r="K114" s="12"/>
      <c r="L114" s="10"/>
      <c r="M114" s="11"/>
    </row>
    <row r="115" spans="2:13" ht="16.5" customHeight="1">
      <c r="B115" s="8"/>
      <c r="C115" s="12"/>
      <c r="D115" s="10"/>
      <c r="E115" s="11"/>
      <c r="F115" s="10"/>
      <c r="H115" s="12"/>
      <c r="I115" s="10"/>
      <c r="J115" s="11"/>
      <c r="K115" s="12"/>
      <c r="L115" s="10"/>
      <c r="M115" s="11"/>
    </row>
    <row r="116" ht="16.5" customHeight="1">
      <c r="A116" s="7" t="s">
        <v>100</v>
      </c>
    </row>
    <row r="117" spans="1:13" ht="16.5" customHeight="1">
      <c r="A117" s="2" t="s">
        <v>4</v>
      </c>
      <c r="B117" s="1" t="s">
        <v>22</v>
      </c>
      <c r="C117" s="1" t="s">
        <v>101</v>
      </c>
      <c r="D117" s="7"/>
      <c r="E117" s="7" t="s">
        <v>23</v>
      </c>
      <c r="F117" s="7"/>
      <c r="H117" s="1" t="s">
        <v>101</v>
      </c>
      <c r="I117" s="7"/>
      <c r="J117" s="7" t="s">
        <v>23</v>
      </c>
      <c r="K117" s="1"/>
      <c r="L117" s="7"/>
      <c r="M117" s="7"/>
    </row>
    <row r="118" spans="1:13" ht="16.5" customHeight="1">
      <c r="A118" s="3" t="s">
        <v>14</v>
      </c>
      <c r="B118" s="8" t="s">
        <v>27</v>
      </c>
      <c r="C118" s="8">
        <v>2</v>
      </c>
      <c r="E118" s="8" t="s">
        <v>28</v>
      </c>
      <c r="F118" s="8"/>
      <c r="H118" s="8">
        <v>2</v>
      </c>
      <c r="J118" s="8" t="s">
        <v>28</v>
      </c>
      <c r="K118" s="8"/>
      <c r="M118" s="8"/>
    </row>
    <row r="119" spans="1:13" ht="16.5" customHeight="1">
      <c r="A119" s="3" t="s">
        <v>102</v>
      </c>
      <c r="B119" s="8" t="s">
        <v>22</v>
      </c>
      <c r="C119" s="8">
        <v>1</v>
      </c>
      <c r="E119" s="8" t="s">
        <v>28</v>
      </c>
      <c r="F119" s="8"/>
      <c r="H119" s="8">
        <v>1</v>
      </c>
      <c r="J119" s="8" t="s">
        <v>28</v>
      </c>
      <c r="K119" s="8"/>
      <c r="M119" s="8"/>
    </row>
    <row r="120" spans="1:13" ht="16.5" customHeight="1">
      <c r="A120" s="3" t="s">
        <v>26</v>
      </c>
      <c r="B120" s="8" t="s">
        <v>22</v>
      </c>
      <c r="C120" s="8">
        <v>6</v>
      </c>
      <c r="E120" s="8" t="s">
        <v>28</v>
      </c>
      <c r="F120" s="8"/>
      <c r="H120" s="8">
        <v>6</v>
      </c>
      <c r="J120" s="8" t="s">
        <v>28</v>
      </c>
      <c r="K120" s="8"/>
      <c r="M120" s="8"/>
    </row>
    <row r="121" spans="1:13" ht="16.5" customHeight="1">
      <c r="A121" s="3" t="s">
        <v>15</v>
      </c>
      <c r="B121" s="8" t="s">
        <v>27</v>
      </c>
      <c r="C121" s="8">
        <v>2</v>
      </c>
      <c r="E121" s="8" t="s">
        <v>28</v>
      </c>
      <c r="F121" s="8"/>
      <c r="H121" s="8">
        <v>2</v>
      </c>
      <c r="J121" s="8" t="s">
        <v>28</v>
      </c>
      <c r="K121" s="8"/>
      <c r="M121" s="8"/>
    </row>
    <row r="122" spans="1:13" ht="16.5" customHeight="1">
      <c r="A122" s="3" t="s">
        <v>17</v>
      </c>
      <c r="B122" s="8" t="s">
        <v>27</v>
      </c>
      <c r="C122" s="8">
        <v>24</v>
      </c>
      <c r="E122" s="8" t="s">
        <v>28</v>
      </c>
      <c r="F122" s="8"/>
      <c r="H122" s="8">
        <v>24</v>
      </c>
      <c r="J122" s="8" t="s">
        <v>28</v>
      </c>
      <c r="K122" s="8"/>
      <c r="M122" s="8"/>
    </row>
    <row r="123" spans="1:13" ht="16.5" customHeight="1">
      <c r="A123" s="3" t="s">
        <v>25</v>
      </c>
      <c r="B123" s="8" t="s">
        <v>27</v>
      </c>
      <c r="C123" s="8">
        <v>8.4</v>
      </c>
      <c r="E123" s="8" t="s">
        <v>28</v>
      </c>
      <c r="F123" s="8"/>
      <c r="H123" s="8">
        <v>8.4</v>
      </c>
      <c r="J123" s="8" t="s">
        <v>28</v>
      </c>
      <c r="K123" s="8"/>
      <c r="M123" s="8"/>
    </row>
    <row r="124" spans="1:13" ht="16.5" customHeight="1">
      <c r="A124" s="3" t="s">
        <v>24</v>
      </c>
      <c r="B124" s="8" t="s">
        <v>27</v>
      </c>
      <c r="C124" s="8">
        <v>4</v>
      </c>
      <c r="E124" s="8" t="s">
        <v>28</v>
      </c>
      <c r="F124" s="8"/>
      <c r="H124" s="8">
        <v>4</v>
      </c>
      <c r="J124" s="8" t="s">
        <v>28</v>
      </c>
      <c r="K124" s="8"/>
      <c r="M124" s="8"/>
    </row>
    <row r="125" spans="1:13" ht="16.5" customHeight="1">
      <c r="A125" s="3" t="s">
        <v>19</v>
      </c>
      <c r="B125" s="8" t="s">
        <v>27</v>
      </c>
      <c r="C125" s="8">
        <v>2.2</v>
      </c>
      <c r="E125" s="8" t="s">
        <v>28</v>
      </c>
      <c r="F125" s="8"/>
      <c r="H125" s="8">
        <v>2.2</v>
      </c>
      <c r="J125" s="8" t="s">
        <v>28</v>
      </c>
      <c r="K125" s="8"/>
      <c r="M125" s="8"/>
    </row>
    <row r="126" spans="1:13" ht="16.5" customHeight="1">
      <c r="A126" s="3" t="s">
        <v>177</v>
      </c>
      <c r="B126" s="8" t="s">
        <v>27</v>
      </c>
      <c r="C126" s="8">
        <v>20</v>
      </c>
      <c r="E126" s="8" t="s">
        <v>28</v>
      </c>
      <c r="F126" s="8"/>
      <c r="H126" s="8">
        <v>20</v>
      </c>
      <c r="J126" s="8" t="s">
        <v>28</v>
      </c>
      <c r="K126" s="8"/>
      <c r="M126" s="8"/>
    </row>
    <row r="127" spans="2:13" ht="16.5" customHeight="1">
      <c r="B127" s="8"/>
      <c r="C127" s="8"/>
      <c r="E127" s="8"/>
      <c r="F127" s="8"/>
      <c r="H127" s="8"/>
      <c r="J127" s="8"/>
      <c r="K127" s="8"/>
      <c r="M127" s="8"/>
    </row>
    <row r="128" spans="2:13" ht="16.5" customHeight="1">
      <c r="B128" s="8"/>
      <c r="C128" s="8"/>
      <c r="E128" s="8"/>
      <c r="F128" s="8"/>
      <c r="H128" s="8"/>
      <c r="J128" s="8"/>
      <c r="K128" s="8"/>
      <c r="M128" s="8"/>
    </row>
    <row r="129" ht="16.5" customHeight="1">
      <c r="A129" s="5" t="s">
        <v>29</v>
      </c>
    </row>
    <row r="131" spans="1:13" ht="16.5" customHeight="1">
      <c r="A131" s="7" t="s">
        <v>30</v>
      </c>
      <c r="B131" s="1" t="s">
        <v>5</v>
      </c>
      <c r="C131" s="1" t="s">
        <v>107</v>
      </c>
      <c r="D131" s="21"/>
      <c r="E131" s="2"/>
      <c r="F131" s="1" t="s">
        <v>11</v>
      </c>
      <c r="G131" s="2" t="s">
        <v>6</v>
      </c>
      <c r="H131" s="1" t="s">
        <v>107</v>
      </c>
      <c r="I131" s="21"/>
      <c r="J131" s="2"/>
      <c r="K131" s="1"/>
      <c r="L131" s="21"/>
      <c r="M131" s="2"/>
    </row>
    <row r="132" spans="1:13" ht="16.5" customHeight="1">
      <c r="A132" s="3" t="s">
        <v>31</v>
      </c>
      <c r="B132" s="8" t="s">
        <v>9</v>
      </c>
      <c r="C132" s="27">
        <v>31</v>
      </c>
      <c r="D132" s="10" t="s">
        <v>10</v>
      </c>
      <c r="E132" s="28">
        <v>31</v>
      </c>
      <c r="F132" s="10">
        <f>(C132+E132)/2-(H132+J132)/2</f>
        <v>-1</v>
      </c>
      <c r="G132" s="3" t="s">
        <v>36</v>
      </c>
      <c r="H132" s="27">
        <v>32</v>
      </c>
      <c r="I132" s="10" t="s">
        <v>10</v>
      </c>
      <c r="J132" s="28">
        <v>32</v>
      </c>
      <c r="K132" s="27"/>
      <c r="L132" s="10"/>
      <c r="M132" s="28"/>
    </row>
    <row r="133" spans="2:13" ht="16.5" customHeight="1">
      <c r="B133" s="8"/>
      <c r="C133" s="27"/>
      <c r="D133" s="10"/>
      <c r="E133" s="28"/>
      <c r="F133" s="29"/>
      <c r="H133" s="27"/>
      <c r="I133" s="10"/>
      <c r="J133" s="28"/>
      <c r="K133" s="27"/>
      <c r="L133" s="10"/>
      <c r="M133" s="28"/>
    </row>
    <row r="134" spans="1:13" ht="16.5" customHeight="1">
      <c r="A134" s="7" t="s">
        <v>116</v>
      </c>
      <c r="B134" s="1" t="s">
        <v>5</v>
      </c>
      <c r="C134" s="1" t="s">
        <v>106</v>
      </c>
      <c r="D134" s="21"/>
      <c r="E134" s="2"/>
      <c r="F134" s="1" t="s">
        <v>11</v>
      </c>
      <c r="G134" s="2" t="s">
        <v>6</v>
      </c>
      <c r="H134" s="1" t="s">
        <v>106</v>
      </c>
      <c r="I134" s="21"/>
      <c r="J134" s="2"/>
      <c r="K134" s="1"/>
      <c r="L134" s="21"/>
      <c r="M134" s="2"/>
    </row>
    <row r="135" spans="1:13" ht="16.5" customHeight="1">
      <c r="A135" s="3" t="s">
        <v>32</v>
      </c>
      <c r="B135" s="8" t="s">
        <v>9</v>
      </c>
      <c r="C135" s="35">
        <v>1.332</v>
      </c>
      <c r="D135" s="30" t="s">
        <v>10</v>
      </c>
      <c r="E135" s="36">
        <v>1.332</v>
      </c>
      <c r="F135" s="30">
        <f>(C135+E135)/2-(H135+J135)/2</f>
        <v>0</v>
      </c>
      <c r="G135" s="3" t="s">
        <v>36</v>
      </c>
      <c r="H135" s="35">
        <v>1.332</v>
      </c>
      <c r="I135" s="30" t="s">
        <v>10</v>
      </c>
      <c r="J135" s="36">
        <v>1.332</v>
      </c>
      <c r="K135" s="35"/>
      <c r="L135" s="30"/>
      <c r="M135" s="36"/>
    </row>
    <row r="136" spans="1:13" ht="16.5" customHeight="1">
      <c r="A136" s="3" t="s">
        <v>33</v>
      </c>
      <c r="B136" s="8" t="s">
        <v>9</v>
      </c>
      <c r="C136" s="35">
        <v>1.32</v>
      </c>
      <c r="D136" s="30" t="s">
        <v>10</v>
      </c>
      <c r="E136" s="36">
        <v>1.32</v>
      </c>
      <c r="F136" s="30">
        <f>(C136+E136)/2-(H136+J136)/2</f>
        <v>0</v>
      </c>
      <c r="G136" s="3" t="s">
        <v>36</v>
      </c>
      <c r="H136" s="35">
        <v>1.32</v>
      </c>
      <c r="I136" s="30" t="s">
        <v>10</v>
      </c>
      <c r="J136" s="36">
        <v>1.32</v>
      </c>
      <c r="K136" s="35"/>
      <c r="L136" s="30"/>
      <c r="M136" s="36"/>
    </row>
    <row r="137" spans="1:13" ht="16.5" customHeight="1">
      <c r="A137" s="3" t="s">
        <v>34</v>
      </c>
      <c r="B137" s="8" t="s">
        <v>9</v>
      </c>
      <c r="C137" s="35">
        <v>1.308</v>
      </c>
      <c r="D137" s="30" t="s">
        <v>10</v>
      </c>
      <c r="E137" s="36">
        <v>1.308</v>
      </c>
      <c r="F137" s="30">
        <f>(C137+E137)/2-(H137+J137)/2</f>
        <v>0</v>
      </c>
      <c r="G137" s="3" t="s">
        <v>36</v>
      </c>
      <c r="H137" s="35">
        <v>1.308</v>
      </c>
      <c r="I137" s="30" t="s">
        <v>10</v>
      </c>
      <c r="J137" s="36">
        <v>1.308</v>
      </c>
      <c r="K137" s="35"/>
      <c r="L137" s="30"/>
      <c r="M137" s="36"/>
    </row>
    <row r="138" spans="1:13" ht="16.5" customHeight="1">
      <c r="A138" s="3" t="s">
        <v>35</v>
      </c>
      <c r="B138" s="8" t="s">
        <v>9</v>
      </c>
      <c r="C138" s="35">
        <v>0.57</v>
      </c>
      <c r="D138" s="30" t="s">
        <v>10</v>
      </c>
      <c r="E138" s="36">
        <v>0.57</v>
      </c>
      <c r="F138" s="30">
        <f>(C138+E138)/2-(H138+J138)/2</f>
        <v>0</v>
      </c>
      <c r="G138" s="3" t="s">
        <v>36</v>
      </c>
      <c r="H138" s="35">
        <v>0.57</v>
      </c>
      <c r="I138" s="30" t="s">
        <v>10</v>
      </c>
      <c r="J138" s="36">
        <v>0.57</v>
      </c>
      <c r="K138" s="35"/>
      <c r="L138" s="30"/>
      <c r="M138" s="36"/>
    </row>
    <row r="139" spans="2:13" ht="16.5" customHeight="1">
      <c r="B139" s="8"/>
      <c r="C139" s="12"/>
      <c r="D139" s="10"/>
      <c r="E139" s="11"/>
      <c r="F139" s="10"/>
      <c r="H139" s="12"/>
      <c r="I139" s="10"/>
      <c r="J139" s="11"/>
      <c r="K139" s="12"/>
      <c r="L139" s="10"/>
      <c r="M139" s="11"/>
    </row>
    <row r="140" spans="1:13" ht="16.5" customHeight="1">
      <c r="A140" s="7" t="s">
        <v>53</v>
      </c>
      <c r="B140" s="1" t="s">
        <v>5</v>
      </c>
      <c r="C140" s="1" t="s">
        <v>107</v>
      </c>
      <c r="D140" s="21"/>
      <c r="E140" s="2"/>
      <c r="F140" s="1" t="s">
        <v>11</v>
      </c>
      <c r="G140" s="2" t="s">
        <v>6</v>
      </c>
      <c r="H140" s="1" t="s">
        <v>107</v>
      </c>
      <c r="I140" s="21"/>
      <c r="J140" s="2"/>
      <c r="K140" s="1"/>
      <c r="L140" s="21"/>
      <c r="M140" s="2"/>
    </row>
    <row r="141" spans="1:13" ht="16.5" customHeight="1">
      <c r="A141" s="7" t="s">
        <v>151</v>
      </c>
      <c r="B141" s="1"/>
      <c r="C141" s="1"/>
      <c r="D141" s="21"/>
      <c r="E141" s="2"/>
      <c r="F141" s="1"/>
      <c r="G141" s="2"/>
      <c r="H141" s="1"/>
      <c r="I141" s="21"/>
      <c r="J141" s="2"/>
      <c r="K141" s="1"/>
      <c r="L141" s="21"/>
      <c r="M141" s="2"/>
    </row>
    <row r="142" spans="1:13" ht="16.5" customHeight="1">
      <c r="A142" s="3" t="s">
        <v>153</v>
      </c>
      <c r="B142" s="8" t="s">
        <v>9</v>
      </c>
      <c r="C142" s="12">
        <v>300</v>
      </c>
      <c r="D142" s="10" t="s">
        <v>10</v>
      </c>
      <c r="E142" s="11">
        <v>320</v>
      </c>
      <c r="F142" s="10">
        <f aca="true" t="shared" si="5" ref="F142:F151">(C142+E142)/2-(H142+J142)/2</f>
        <v>0</v>
      </c>
      <c r="G142" s="3" t="s">
        <v>36</v>
      </c>
      <c r="H142" s="12">
        <v>300</v>
      </c>
      <c r="I142" s="10" t="s">
        <v>10</v>
      </c>
      <c r="J142" s="11">
        <v>320</v>
      </c>
      <c r="K142" s="12"/>
      <c r="L142" s="10"/>
      <c r="M142" s="11"/>
    </row>
    <row r="143" spans="1:13" ht="16.5" customHeight="1">
      <c r="A143" s="3" t="s">
        <v>154</v>
      </c>
      <c r="B143" s="8" t="s">
        <v>9</v>
      </c>
      <c r="C143" s="12">
        <v>255</v>
      </c>
      <c r="D143" s="10" t="s">
        <v>10</v>
      </c>
      <c r="E143" s="11">
        <v>280</v>
      </c>
      <c r="F143" s="10">
        <f t="shared" si="5"/>
        <v>0</v>
      </c>
      <c r="G143" s="3" t="s">
        <v>36</v>
      </c>
      <c r="H143" s="12">
        <v>255</v>
      </c>
      <c r="I143" s="10" t="s">
        <v>10</v>
      </c>
      <c r="J143" s="11">
        <v>280</v>
      </c>
      <c r="K143" s="12"/>
      <c r="L143" s="10"/>
      <c r="M143" s="11"/>
    </row>
    <row r="144" spans="1:13" ht="16.5" customHeight="1">
      <c r="A144" s="3" t="s">
        <v>155</v>
      </c>
      <c r="B144" s="8" t="s">
        <v>9</v>
      </c>
      <c r="C144" s="12">
        <v>220</v>
      </c>
      <c r="D144" s="10" t="s">
        <v>10</v>
      </c>
      <c r="E144" s="11">
        <v>240</v>
      </c>
      <c r="F144" s="10">
        <f t="shared" si="5"/>
        <v>0</v>
      </c>
      <c r="G144" s="3" t="s">
        <v>36</v>
      </c>
      <c r="H144" s="12">
        <v>220</v>
      </c>
      <c r="I144" s="10" t="s">
        <v>10</v>
      </c>
      <c r="J144" s="11">
        <v>240</v>
      </c>
      <c r="K144" s="12"/>
      <c r="L144" s="10"/>
      <c r="M144" s="11"/>
    </row>
    <row r="145" spans="1:13" ht="16.5" customHeight="1">
      <c r="A145" s="3" t="s">
        <v>156</v>
      </c>
      <c r="B145" s="8" t="s">
        <v>9</v>
      </c>
      <c r="C145" s="12">
        <v>170</v>
      </c>
      <c r="D145" s="10" t="s">
        <v>10</v>
      </c>
      <c r="E145" s="11">
        <v>210</v>
      </c>
      <c r="F145" s="10">
        <f>(C145+E145)/2-(H145+J145)/2</f>
        <v>0</v>
      </c>
      <c r="G145" s="3" t="s">
        <v>36</v>
      </c>
      <c r="H145" s="12">
        <v>170</v>
      </c>
      <c r="I145" s="10" t="s">
        <v>10</v>
      </c>
      <c r="J145" s="11">
        <v>210</v>
      </c>
      <c r="K145" s="12"/>
      <c r="L145" s="10"/>
      <c r="M145" s="11"/>
    </row>
    <row r="146" spans="1:13" ht="16.5" customHeight="1">
      <c r="A146" s="37" t="s">
        <v>149</v>
      </c>
      <c r="B146" s="8"/>
      <c r="C146" s="12"/>
      <c r="D146" s="10"/>
      <c r="E146" s="11"/>
      <c r="F146" s="10"/>
      <c r="H146" s="12"/>
      <c r="I146" s="10"/>
      <c r="J146" s="11"/>
      <c r="K146" s="12"/>
      <c r="L146" s="10"/>
      <c r="M146" s="11"/>
    </row>
    <row r="147" spans="1:13" ht="16.5" customHeight="1">
      <c r="A147" s="3" t="s">
        <v>157</v>
      </c>
      <c r="B147" s="8" t="s">
        <v>9</v>
      </c>
      <c r="C147" s="12">
        <v>195</v>
      </c>
      <c r="D147" s="10" t="s">
        <v>10</v>
      </c>
      <c r="E147" s="11">
        <v>240</v>
      </c>
      <c r="F147" s="10">
        <f t="shared" si="5"/>
        <v>-10</v>
      </c>
      <c r="G147" s="3" t="s">
        <v>36</v>
      </c>
      <c r="H147" s="12">
        <v>215</v>
      </c>
      <c r="I147" s="10" t="s">
        <v>10</v>
      </c>
      <c r="J147" s="11">
        <v>240</v>
      </c>
      <c r="K147" s="12"/>
      <c r="L147" s="10"/>
      <c r="M147" s="11"/>
    </row>
    <row r="148" spans="1:13" ht="16.5" customHeight="1">
      <c r="A148" s="3" t="s">
        <v>158</v>
      </c>
      <c r="B148" s="8" t="s">
        <v>9</v>
      </c>
      <c r="C148" s="12">
        <v>130</v>
      </c>
      <c r="D148" s="10" t="s">
        <v>10</v>
      </c>
      <c r="E148" s="11">
        <v>180</v>
      </c>
      <c r="F148" s="10">
        <f>(C148+E148)/2-(H148+J148)/2</f>
        <v>-10</v>
      </c>
      <c r="G148" s="3" t="s">
        <v>36</v>
      </c>
      <c r="H148" s="12">
        <v>150</v>
      </c>
      <c r="I148" s="10" t="s">
        <v>10</v>
      </c>
      <c r="J148" s="11">
        <v>180</v>
      </c>
      <c r="K148" s="12"/>
      <c r="L148" s="10"/>
      <c r="M148" s="11"/>
    </row>
    <row r="149" spans="1:13" ht="16.5" customHeight="1">
      <c r="A149" s="37" t="s">
        <v>150</v>
      </c>
      <c r="B149" s="8"/>
      <c r="C149" s="12"/>
      <c r="D149" s="10"/>
      <c r="E149" s="11"/>
      <c r="F149" s="10"/>
      <c r="H149" s="12"/>
      <c r="I149" s="10"/>
      <c r="J149" s="11"/>
      <c r="K149" s="12"/>
      <c r="L149" s="10"/>
      <c r="M149" s="11"/>
    </row>
    <row r="150" spans="1:13" ht="16.5" customHeight="1">
      <c r="A150" s="3" t="s">
        <v>157</v>
      </c>
      <c r="B150" s="8" t="s">
        <v>9</v>
      </c>
      <c r="C150" s="12">
        <v>145</v>
      </c>
      <c r="D150" s="10" t="s">
        <v>10</v>
      </c>
      <c r="E150" s="11">
        <v>180</v>
      </c>
      <c r="F150" s="10">
        <f t="shared" si="5"/>
        <v>-7.5</v>
      </c>
      <c r="G150" s="3" t="s">
        <v>36</v>
      </c>
      <c r="H150" s="12">
        <v>160</v>
      </c>
      <c r="I150" s="10" t="s">
        <v>10</v>
      </c>
      <c r="J150" s="11">
        <v>180</v>
      </c>
      <c r="K150" s="12"/>
      <c r="L150" s="10"/>
      <c r="M150" s="11"/>
    </row>
    <row r="151" spans="1:13" ht="16.5" customHeight="1">
      <c r="A151" s="3" t="s">
        <v>159</v>
      </c>
      <c r="B151" s="8" t="s">
        <v>9</v>
      </c>
      <c r="C151" s="12">
        <v>90</v>
      </c>
      <c r="D151" s="10" t="s">
        <v>10</v>
      </c>
      <c r="E151" s="11">
        <v>110</v>
      </c>
      <c r="F151" s="10">
        <f t="shared" si="5"/>
        <v>-10</v>
      </c>
      <c r="G151" s="3" t="s">
        <v>36</v>
      </c>
      <c r="H151" s="12">
        <v>100</v>
      </c>
      <c r="I151" s="10" t="s">
        <v>10</v>
      </c>
      <c r="J151" s="11">
        <v>120</v>
      </c>
      <c r="K151" s="12"/>
      <c r="L151" s="10"/>
      <c r="M151" s="11"/>
    </row>
    <row r="152" spans="1:13" ht="16.5" customHeight="1">
      <c r="A152" s="3" t="s">
        <v>160</v>
      </c>
      <c r="B152" s="8" t="s">
        <v>9</v>
      </c>
      <c r="C152" s="12">
        <v>90</v>
      </c>
      <c r="D152" s="10" t="s">
        <v>10</v>
      </c>
      <c r="E152" s="11">
        <v>110</v>
      </c>
      <c r="F152" s="10">
        <f>(C152+E152)/2-(H152+J152)/2</f>
        <v>9</v>
      </c>
      <c r="G152" s="3" t="s">
        <v>36</v>
      </c>
      <c r="H152" s="12">
        <v>72</v>
      </c>
      <c r="I152" s="10" t="s">
        <v>10</v>
      </c>
      <c r="J152" s="11">
        <v>110</v>
      </c>
      <c r="K152" s="12"/>
      <c r="L152" s="10"/>
      <c r="M152" s="11"/>
    </row>
    <row r="153" spans="2:13" ht="16.5" customHeight="1">
      <c r="B153" s="8"/>
      <c r="C153" s="12"/>
      <c r="D153" s="10"/>
      <c r="E153" s="11"/>
      <c r="F153" s="10"/>
      <c r="H153" s="12"/>
      <c r="I153" s="10"/>
      <c r="J153" s="11"/>
      <c r="K153" s="12"/>
      <c r="L153" s="10"/>
      <c r="M153" s="11"/>
    </row>
    <row r="154" spans="1:13" ht="16.5" customHeight="1">
      <c r="A154" s="7" t="s">
        <v>130</v>
      </c>
      <c r="B154" s="1" t="s">
        <v>5</v>
      </c>
      <c r="C154" s="1" t="s">
        <v>107</v>
      </c>
      <c r="D154" s="21"/>
      <c r="E154" s="2"/>
      <c r="F154" s="1" t="s">
        <v>11</v>
      </c>
      <c r="G154" s="2" t="s">
        <v>6</v>
      </c>
      <c r="H154" s="1" t="s">
        <v>107</v>
      </c>
      <c r="I154" s="21"/>
      <c r="J154" s="2"/>
      <c r="K154" s="1"/>
      <c r="L154" s="21"/>
      <c r="M154" s="2"/>
    </row>
    <row r="155" spans="1:13" ht="16.5" customHeight="1">
      <c r="A155" s="3" t="s">
        <v>38</v>
      </c>
      <c r="B155" s="8" t="s">
        <v>9</v>
      </c>
      <c r="C155" s="12">
        <v>600</v>
      </c>
      <c r="D155" s="10" t="s">
        <v>10</v>
      </c>
      <c r="E155" s="11">
        <v>660</v>
      </c>
      <c r="F155" s="10">
        <f>(C155+E155)/2-(H155+J155)/2</f>
        <v>0</v>
      </c>
      <c r="G155" s="14" t="s">
        <v>36</v>
      </c>
      <c r="H155" s="12">
        <v>600</v>
      </c>
      <c r="I155" s="10" t="s">
        <v>10</v>
      </c>
      <c r="J155" s="11">
        <v>660</v>
      </c>
      <c r="K155" s="12"/>
      <c r="L155" s="10"/>
      <c r="M155" s="11"/>
    </row>
    <row r="156" spans="1:13" ht="16.5" customHeight="1">
      <c r="A156" s="3" t="s">
        <v>37</v>
      </c>
      <c r="B156" s="8" t="s">
        <v>9</v>
      </c>
      <c r="C156" s="12">
        <v>500</v>
      </c>
      <c r="D156" s="10" t="s">
        <v>10</v>
      </c>
      <c r="E156" s="11">
        <v>550</v>
      </c>
      <c r="F156" s="10">
        <f>(C156+E156)/2-(H156+J156)/2</f>
        <v>0</v>
      </c>
      <c r="G156" s="14" t="s">
        <v>36</v>
      </c>
      <c r="H156" s="12">
        <v>500</v>
      </c>
      <c r="I156" s="10" t="s">
        <v>10</v>
      </c>
      <c r="J156" s="11">
        <v>550</v>
      </c>
      <c r="K156" s="12"/>
      <c r="L156" s="10"/>
      <c r="M156" s="11"/>
    </row>
    <row r="157" spans="1:13" ht="16.5" customHeight="1">
      <c r="A157" s="3" t="s">
        <v>40</v>
      </c>
      <c r="B157" s="8" t="s">
        <v>9</v>
      </c>
      <c r="C157" s="12">
        <v>450</v>
      </c>
      <c r="D157" s="10" t="s">
        <v>10</v>
      </c>
      <c r="E157" s="11">
        <v>470</v>
      </c>
      <c r="F157" s="10">
        <f>(C157+E157)/2-(H157+J157)/2</f>
        <v>0</v>
      </c>
      <c r="G157" s="14" t="s">
        <v>36</v>
      </c>
      <c r="H157" s="12">
        <v>450</v>
      </c>
      <c r="I157" s="10" t="s">
        <v>10</v>
      </c>
      <c r="J157" s="11">
        <v>470</v>
      </c>
      <c r="K157" s="12"/>
      <c r="L157" s="10"/>
      <c r="M157" s="11"/>
    </row>
    <row r="158" spans="1:13" ht="16.5" customHeight="1">
      <c r="A158" s="3" t="s">
        <v>39</v>
      </c>
      <c r="B158" s="8" t="s">
        <v>9</v>
      </c>
      <c r="C158" s="9">
        <v>300</v>
      </c>
      <c r="D158" s="10" t="s">
        <v>10</v>
      </c>
      <c r="E158" s="11">
        <v>360</v>
      </c>
      <c r="F158" s="10">
        <f>(C158+E158)/2-(H158+J158)/2</f>
        <v>0</v>
      </c>
      <c r="G158" s="14" t="s">
        <v>36</v>
      </c>
      <c r="H158" s="9">
        <v>300</v>
      </c>
      <c r="I158" s="10" t="s">
        <v>10</v>
      </c>
      <c r="J158" s="11">
        <v>360</v>
      </c>
      <c r="K158" s="9"/>
      <c r="L158" s="10"/>
      <c r="M158" s="11"/>
    </row>
    <row r="159" ht="16.5" customHeight="1">
      <c r="G159" s="14"/>
    </row>
    <row r="160" spans="1:13" ht="16.5" customHeight="1">
      <c r="A160" s="7" t="s">
        <v>41</v>
      </c>
      <c r="B160" s="1" t="s">
        <v>5</v>
      </c>
      <c r="C160" s="1" t="s">
        <v>107</v>
      </c>
      <c r="D160" s="21"/>
      <c r="E160" s="2"/>
      <c r="F160" s="1" t="s">
        <v>11</v>
      </c>
      <c r="G160" s="2" t="s">
        <v>6</v>
      </c>
      <c r="H160" s="1" t="s">
        <v>107</v>
      </c>
      <c r="I160" s="21"/>
      <c r="J160" s="2"/>
      <c r="K160" s="1"/>
      <c r="L160" s="21"/>
      <c r="M160" s="2"/>
    </row>
    <row r="161" spans="1:13" ht="16.5" customHeight="1">
      <c r="A161" s="3" t="s">
        <v>152</v>
      </c>
      <c r="B161" s="8" t="s">
        <v>9</v>
      </c>
      <c r="C161" s="27">
        <v>1300</v>
      </c>
      <c r="D161" s="10" t="s">
        <v>10</v>
      </c>
      <c r="E161" s="28">
        <v>1450</v>
      </c>
      <c r="F161" s="10">
        <f>(C161+E161)/2-(H161+J161)/2</f>
        <v>137.5</v>
      </c>
      <c r="G161" s="14" t="s">
        <v>36</v>
      </c>
      <c r="H161" s="27">
        <v>1140</v>
      </c>
      <c r="I161" s="10" t="s">
        <v>10</v>
      </c>
      <c r="J161" s="28">
        <v>1335</v>
      </c>
      <c r="K161" s="27"/>
      <c r="L161" s="10"/>
      <c r="M161" s="28"/>
    </row>
    <row r="162" spans="1:13" ht="16.5" customHeight="1">
      <c r="A162" s="3" t="s">
        <v>42</v>
      </c>
      <c r="B162" s="8" t="s">
        <v>9</v>
      </c>
      <c r="C162" s="27">
        <v>1200</v>
      </c>
      <c r="D162" s="10" t="s">
        <v>10</v>
      </c>
      <c r="E162" s="28">
        <v>1350</v>
      </c>
      <c r="F162" s="10">
        <f>(C162+E162)/2-(H162+J162)/2</f>
        <v>65</v>
      </c>
      <c r="G162" s="14" t="s">
        <v>36</v>
      </c>
      <c r="H162" s="27">
        <v>1120</v>
      </c>
      <c r="I162" s="10" t="s">
        <v>10</v>
      </c>
      <c r="J162" s="28">
        <v>1300</v>
      </c>
      <c r="K162" s="27"/>
      <c r="L162" s="10"/>
      <c r="M162" s="28"/>
    </row>
    <row r="163" spans="2:13" ht="16.5" customHeight="1">
      <c r="B163" s="8"/>
      <c r="C163" s="27"/>
      <c r="D163" s="10"/>
      <c r="E163" s="28"/>
      <c r="F163" s="10"/>
      <c r="G163" s="14"/>
      <c r="H163" s="27"/>
      <c r="I163" s="10"/>
      <c r="J163" s="28"/>
      <c r="K163" s="27"/>
      <c r="L163" s="10"/>
      <c r="M163" s="28"/>
    </row>
    <row r="164" spans="1:13" ht="16.5" customHeight="1">
      <c r="A164" s="7" t="s">
        <v>43</v>
      </c>
      <c r="B164" s="1" t="s">
        <v>5</v>
      </c>
      <c r="C164" s="1" t="s">
        <v>107</v>
      </c>
      <c r="D164" s="21"/>
      <c r="E164" s="2"/>
      <c r="F164" s="1" t="s">
        <v>11</v>
      </c>
      <c r="G164" s="2" t="s">
        <v>6</v>
      </c>
      <c r="H164" s="1" t="s">
        <v>107</v>
      </c>
      <c r="I164" s="21"/>
      <c r="J164" s="2"/>
      <c r="K164" s="1"/>
      <c r="L164" s="21"/>
      <c r="M164" s="2"/>
    </row>
    <row r="165" spans="1:13" ht="16.5" customHeight="1">
      <c r="A165" s="3" t="s">
        <v>45</v>
      </c>
      <c r="B165" s="8" t="s">
        <v>9</v>
      </c>
      <c r="C165" s="27">
        <v>1210</v>
      </c>
      <c r="D165" s="10" t="s">
        <v>10</v>
      </c>
      <c r="E165" s="28">
        <v>1410</v>
      </c>
      <c r="F165" s="10">
        <f>(C165+E165)/2-(H165+J165)/2</f>
        <v>0</v>
      </c>
      <c r="G165" s="14" t="s">
        <v>36</v>
      </c>
      <c r="H165" s="27">
        <v>1210</v>
      </c>
      <c r="I165" s="10" t="s">
        <v>10</v>
      </c>
      <c r="J165" s="28">
        <v>1410</v>
      </c>
      <c r="K165" s="27"/>
      <c r="L165" s="10"/>
      <c r="M165" s="28"/>
    </row>
    <row r="166" spans="1:13" ht="16.5" customHeight="1">
      <c r="A166" s="3" t="s">
        <v>44</v>
      </c>
      <c r="B166" s="8" t="s">
        <v>9</v>
      </c>
      <c r="C166" s="27">
        <v>1210</v>
      </c>
      <c r="D166" s="10" t="s">
        <v>10</v>
      </c>
      <c r="E166" s="28">
        <v>1500</v>
      </c>
      <c r="F166" s="10">
        <f>(C166+E166)/2-(H166+J166)/2</f>
        <v>0</v>
      </c>
      <c r="G166" s="14" t="s">
        <v>36</v>
      </c>
      <c r="H166" s="27">
        <v>1210</v>
      </c>
      <c r="I166" s="10" t="s">
        <v>10</v>
      </c>
      <c r="J166" s="28">
        <v>1500</v>
      </c>
      <c r="K166" s="27"/>
      <c r="L166" s="10"/>
      <c r="M166" s="28"/>
    </row>
    <row r="167" spans="1:13" ht="16.5" customHeight="1">
      <c r="A167" s="3" t="s">
        <v>46</v>
      </c>
      <c r="B167" s="8" t="s">
        <v>9</v>
      </c>
      <c r="C167" s="27">
        <v>1500</v>
      </c>
      <c r="D167" s="10" t="s">
        <v>10</v>
      </c>
      <c r="E167" s="28">
        <v>1750</v>
      </c>
      <c r="F167" s="10">
        <f>(C167+E167)/2-(H167+J167)/2</f>
        <v>0</v>
      </c>
      <c r="G167" s="14" t="s">
        <v>36</v>
      </c>
      <c r="H167" s="27">
        <v>1500</v>
      </c>
      <c r="I167" s="10" t="s">
        <v>10</v>
      </c>
      <c r="J167" s="28">
        <v>1750</v>
      </c>
      <c r="K167" s="27"/>
      <c r="L167" s="10"/>
      <c r="M167" s="28"/>
    </row>
    <row r="168" spans="2:13" ht="16.5" customHeight="1">
      <c r="B168" s="8"/>
      <c r="C168" s="27"/>
      <c r="D168" s="10"/>
      <c r="E168" s="28"/>
      <c r="F168" s="10"/>
      <c r="G168" s="14"/>
      <c r="H168" s="27"/>
      <c r="I168" s="10"/>
      <c r="J168" s="28"/>
      <c r="K168" s="27"/>
      <c r="L168" s="10"/>
      <c r="M168" s="28"/>
    </row>
    <row r="169" spans="1:13" ht="16.5" customHeight="1">
      <c r="A169" s="7" t="s">
        <v>117</v>
      </c>
      <c r="B169" s="1" t="s">
        <v>5</v>
      </c>
      <c r="C169" s="1" t="s">
        <v>108</v>
      </c>
      <c r="D169" s="21"/>
      <c r="E169" s="2"/>
      <c r="F169" s="1" t="s">
        <v>11</v>
      </c>
      <c r="G169" s="2" t="s">
        <v>6</v>
      </c>
      <c r="H169" s="1" t="s">
        <v>108</v>
      </c>
      <c r="I169" s="21"/>
      <c r="J169" s="2"/>
      <c r="K169" s="1"/>
      <c r="L169" s="21"/>
      <c r="M169" s="2"/>
    </row>
    <row r="170" spans="1:13" ht="16.5" customHeight="1">
      <c r="A170" s="3" t="s">
        <v>166</v>
      </c>
      <c r="B170" s="8" t="s">
        <v>9</v>
      </c>
      <c r="C170" s="12"/>
      <c r="D170" s="10"/>
      <c r="E170" s="11"/>
      <c r="F170" s="10"/>
      <c r="G170" s="3" t="s">
        <v>36</v>
      </c>
      <c r="H170" s="12"/>
      <c r="I170" s="10"/>
      <c r="J170" s="11"/>
      <c r="K170" s="12"/>
      <c r="L170" s="10"/>
      <c r="M170" s="11"/>
    </row>
    <row r="171" spans="1:13" ht="16.5" customHeight="1">
      <c r="A171" s="3" t="s">
        <v>98</v>
      </c>
      <c r="B171" s="8" t="s">
        <v>9</v>
      </c>
      <c r="C171" s="12">
        <v>5</v>
      </c>
      <c r="D171" s="10" t="s">
        <v>10</v>
      </c>
      <c r="E171" s="11">
        <v>6</v>
      </c>
      <c r="F171" s="10">
        <f aca="true" t="shared" si="6" ref="F171:F177">(C171+E171)/2-(H171+J171)/2</f>
        <v>0.2999999999999998</v>
      </c>
      <c r="G171" s="3" t="s">
        <v>36</v>
      </c>
      <c r="H171" s="12">
        <v>4.7</v>
      </c>
      <c r="I171" s="10" t="s">
        <v>10</v>
      </c>
      <c r="J171" s="11">
        <v>5.7</v>
      </c>
      <c r="K171" s="12"/>
      <c r="L171" s="10"/>
      <c r="M171" s="11"/>
    </row>
    <row r="172" spans="1:13" ht="16.5" customHeight="1">
      <c r="A172" s="3" t="s">
        <v>47</v>
      </c>
      <c r="B172" s="8" t="s">
        <v>9</v>
      </c>
      <c r="C172" s="12">
        <v>4</v>
      </c>
      <c r="D172" s="10" t="s">
        <v>10</v>
      </c>
      <c r="E172" s="11">
        <v>5</v>
      </c>
      <c r="F172" s="10">
        <f t="shared" si="6"/>
        <v>0.17499999999999982</v>
      </c>
      <c r="G172" s="3" t="s">
        <v>36</v>
      </c>
      <c r="H172" s="12">
        <v>3.95</v>
      </c>
      <c r="I172" s="10" t="s">
        <v>10</v>
      </c>
      <c r="J172" s="11">
        <v>4.7</v>
      </c>
      <c r="K172" s="12"/>
      <c r="L172" s="10"/>
      <c r="M172" s="11"/>
    </row>
    <row r="173" spans="1:13" ht="16.5" customHeight="1">
      <c r="A173" s="3" t="s">
        <v>48</v>
      </c>
      <c r="B173" s="8" t="s">
        <v>9</v>
      </c>
      <c r="C173" s="12">
        <v>2.85</v>
      </c>
      <c r="D173" s="10" t="s">
        <v>10</v>
      </c>
      <c r="E173" s="11">
        <v>3.15</v>
      </c>
      <c r="F173" s="10">
        <f t="shared" si="6"/>
        <v>0.1499999999999999</v>
      </c>
      <c r="G173" s="3" t="s">
        <v>36</v>
      </c>
      <c r="H173" s="12">
        <v>2.7</v>
      </c>
      <c r="I173" s="10" t="s">
        <v>10</v>
      </c>
      <c r="J173" s="11">
        <v>3</v>
      </c>
      <c r="K173" s="12"/>
      <c r="L173" s="10"/>
      <c r="M173" s="11"/>
    </row>
    <row r="174" spans="1:13" ht="16.5" customHeight="1">
      <c r="A174" s="3" t="s">
        <v>49</v>
      </c>
      <c r="B174" s="8" t="s">
        <v>9</v>
      </c>
      <c r="C174" s="12">
        <v>2.35</v>
      </c>
      <c r="D174" s="10" t="s">
        <v>10</v>
      </c>
      <c r="E174" s="11">
        <v>2.8</v>
      </c>
      <c r="F174" s="10">
        <f t="shared" si="6"/>
        <v>0.15000000000000036</v>
      </c>
      <c r="G174" s="3" t="s">
        <v>36</v>
      </c>
      <c r="H174" s="12">
        <v>2.2</v>
      </c>
      <c r="I174" s="10" t="s">
        <v>10</v>
      </c>
      <c r="J174" s="11">
        <v>2.65</v>
      </c>
      <c r="K174" s="12"/>
      <c r="L174" s="10"/>
      <c r="M174" s="11"/>
    </row>
    <row r="175" spans="1:13" ht="16.5" customHeight="1">
      <c r="A175" s="3" t="s">
        <v>50</v>
      </c>
      <c r="B175" s="8" t="s">
        <v>9</v>
      </c>
      <c r="C175" s="12">
        <v>2.35</v>
      </c>
      <c r="D175" s="10" t="s">
        <v>10</v>
      </c>
      <c r="E175" s="11">
        <v>2.35</v>
      </c>
      <c r="F175" s="10">
        <f t="shared" si="6"/>
        <v>0.1499999999999999</v>
      </c>
      <c r="G175" s="3" t="s">
        <v>36</v>
      </c>
      <c r="H175" s="12">
        <v>2.2</v>
      </c>
      <c r="I175" s="10" t="s">
        <v>10</v>
      </c>
      <c r="J175" s="11">
        <v>2.2</v>
      </c>
      <c r="K175" s="12"/>
      <c r="L175" s="10"/>
      <c r="M175" s="11"/>
    </row>
    <row r="176" spans="1:13" ht="16.5" customHeight="1">
      <c r="A176" s="3" t="s">
        <v>51</v>
      </c>
      <c r="B176" s="8" t="s">
        <v>9</v>
      </c>
      <c r="C176" s="27">
        <v>12.01</v>
      </c>
      <c r="D176" s="10" t="s">
        <v>10</v>
      </c>
      <c r="E176" s="28">
        <v>12.03</v>
      </c>
      <c r="F176" s="10">
        <f t="shared" si="6"/>
        <v>0</v>
      </c>
      <c r="G176" s="3" t="s">
        <v>36</v>
      </c>
      <c r="H176" s="27">
        <v>12.01</v>
      </c>
      <c r="I176" s="10" t="s">
        <v>10</v>
      </c>
      <c r="J176" s="28">
        <v>12.03</v>
      </c>
      <c r="K176" s="27"/>
      <c r="L176" s="10"/>
      <c r="M176" s="28"/>
    </row>
    <row r="177" spans="1:13" ht="16.5" customHeight="1">
      <c r="A177" s="3" t="s">
        <v>52</v>
      </c>
      <c r="B177" s="8" t="s">
        <v>9</v>
      </c>
      <c r="C177" s="12">
        <v>6</v>
      </c>
      <c r="D177" s="10" t="s">
        <v>10</v>
      </c>
      <c r="E177" s="28">
        <v>6.02</v>
      </c>
      <c r="F177" s="10">
        <f t="shared" si="6"/>
        <v>0</v>
      </c>
      <c r="G177" s="3" t="s">
        <v>36</v>
      </c>
      <c r="H177" s="12">
        <v>6</v>
      </c>
      <c r="I177" s="10" t="s">
        <v>10</v>
      </c>
      <c r="J177" s="28">
        <v>6.02</v>
      </c>
      <c r="K177" s="12"/>
      <c r="L177" s="10"/>
      <c r="M177" s="28"/>
    </row>
    <row r="179" spans="1:13" ht="16.5" customHeight="1">
      <c r="A179" s="7" t="s">
        <v>59</v>
      </c>
      <c r="B179" s="1" t="s">
        <v>5</v>
      </c>
      <c r="C179" s="1" t="s">
        <v>126</v>
      </c>
      <c r="D179" s="21"/>
      <c r="E179" s="2"/>
      <c r="F179" s="1" t="s">
        <v>11</v>
      </c>
      <c r="G179" s="2" t="s">
        <v>6</v>
      </c>
      <c r="H179" s="1" t="s">
        <v>126</v>
      </c>
      <c r="I179" s="21"/>
      <c r="J179" s="2"/>
      <c r="K179" s="1"/>
      <c r="L179" s="21"/>
      <c r="M179" s="2"/>
    </row>
    <row r="180" spans="1:13" ht="16.5" customHeight="1">
      <c r="A180" s="3" t="s">
        <v>140</v>
      </c>
      <c r="B180" s="8" t="s">
        <v>9</v>
      </c>
      <c r="C180" s="38">
        <v>0.2937</v>
      </c>
      <c r="D180" s="10" t="s">
        <v>10</v>
      </c>
      <c r="E180" s="39">
        <v>0.2987</v>
      </c>
      <c r="F180" s="30">
        <f>(C180+E180)/2-(H180+J180)/2</f>
        <v>0</v>
      </c>
      <c r="G180" s="3" t="s">
        <v>36</v>
      </c>
      <c r="H180" s="38">
        <v>0.2937</v>
      </c>
      <c r="I180" s="10" t="s">
        <v>10</v>
      </c>
      <c r="J180" s="39">
        <v>0.2987</v>
      </c>
      <c r="K180" s="38"/>
      <c r="L180" s="10"/>
      <c r="M180" s="39"/>
    </row>
    <row r="181" spans="1:13" ht="16.5" customHeight="1">
      <c r="A181" s="3" t="s">
        <v>139</v>
      </c>
      <c r="B181" s="8" t="s">
        <v>9</v>
      </c>
      <c r="C181" s="35">
        <v>0.905</v>
      </c>
      <c r="D181" s="10" t="s">
        <v>10</v>
      </c>
      <c r="E181" s="36">
        <v>0.977</v>
      </c>
      <c r="F181" s="30">
        <f>(C181+E181)/2-(H181+J181)/2</f>
        <v>0</v>
      </c>
      <c r="G181" s="3" t="s">
        <v>36</v>
      </c>
      <c r="H181" s="35">
        <v>0.905</v>
      </c>
      <c r="I181" s="10" t="s">
        <v>10</v>
      </c>
      <c r="J181" s="36">
        <v>0.977</v>
      </c>
      <c r="K181" s="35"/>
      <c r="L181" s="10"/>
      <c r="M181" s="36"/>
    </row>
    <row r="182" spans="1:13" ht="16.5" customHeight="1">
      <c r="A182" s="3" t="s">
        <v>137</v>
      </c>
      <c r="B182" s="8" t="s">
        <v>9</v>
      </c>
      <c r="C182" s="12">
        <v>0.18</v>
      </c>
      <c r="D182" s="10" t="s">
        <v>10</v>
      </c>
      <c r="E182" s="11">
        <v>0.18</v>
      </c>
      <c r="F182" s="10">
        <f>(C182+E182)/2-(H182+J182)/2</f>
        <v>0</v>
      </c>
      <c r="G182" s="3" t="s">
        <v>36</v>
      </c>
      <c r="H182" s="12">
        <v>0.18</v>
      </c>
      <c r="I182" s="10" t="s">
        <v>10</v>
      </c>
      <c r="J182" s="11">
        <v>0.18</v>
      </c>
      <c r="K182" s="12"/>
      <c r="L182" s="10"/>
      <c r="M182" s="11"/>
    </row>
    <row r="183" spans="1:13" ht="16.5" customHeight="1">
      <c r="A183" s="3" t="s">
        <v>138</v>
      </c>
      <c r="B183" s="8" t="s">
        <v>9</v>
      </c>
      <c r="C183" s="12">
        <v>0.15</v>
      </c>
      <c r="D183" s="10" t="s">
        <v>10</v>
      </c>
      <c r="E183" s="11">
        <v>0.15</v>
      </c>
      <c r="F183" s="10">
        <f>(C183+E183)/2-(H183+J183)/2</f>
        <v>0</v>
      </c>
      <c r="G183" s="3" t="s">
        <v>36</v>
      </c>
      <c r="H183" s="12">
        <v>0.15</v>
      </c>
      <c r="I183" s="10" t="s">
        <v>10</v>
      </c>
      <c r="J183" s="11">
        <v>0.15</v>
      </c>
      <c r="K183" s="12"/>
      <c r="L183" s="10"/>
      <c r="M183" s="11"/>
    </row>
    <row r="184" spans="2:13" ht="16.5" customHeight="1">
      <c r="B184" s="8"/>
      <c r="C184" s="12"/>
      <c r="D184" s="10"/>
      <c r="E184" s="11"/>
      <c r="F184" s="10"/>
      <c r="H184" s="12"/>
      <c r="I184" s="10"/>
      <c r="J184" s="11"/>
      <c r="K184" s="12"/>
      <c r="L184" s="10"/>
      <c r="M184" s="11"/>
    </row>
    <row r="185" spans="2:13" ht="16.5" customHeight="1">
      <c r="B185" s="8"/>
      <c r="D185" s="10"/>
      <c r="E185" s="14"/>
      <c r="F185" s="10"/>
      <c r="I185" s="10"/>
      <c r="J185" s="14"/>
      <c r="L185" s="10"/>
      <c r="M185" s="14"/>
    </row>
    <row r="186" spans="1:13" ht="16.5" customHeight="1">
      <c r="A186" s="15" t="s">
        <v>118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6.5" customHeight="1">
      <c r="A187" s="17" t="s">
        <v>60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6.5" customHeight="1">
      <c r="A188" s="13"/>
      <c r="B188" s="23"/>
      <c r="C188" s="23"/>
      <c r="D188" s="23"/>
      <c r="E188" s="23"/>
      <c r="F188" s="23"/>
      <c r="H188" s="23"/>
      <c r="I188" s="23"/>
      <c r="J188" s="23"/>
      <c r="K188" s="23"/>
      <c r="L188" s="23"/>
      <c r="M188" s="23"/>
    </row>
    <row r="189" ht="16.5" customHeight="1">
      <c r="A189" s="7" t="s">
        <v>61</v>
      </c>
    </row>
    <row r="190" spans="1:13" ht="16.5" customHeight="1">
      <c r="A190" s="7" t="s">
        <v>171</v>
      </c>
      <c r="B190" s="1"/>
      <c r="C190" s="1" t="s">
        <v>108</v>
      </c>
      <c r="D190" s="21"/>
      <c r="E190" s="2"/>
      <c r="F190" s="1" t="s">
        <v>11</v>
      </c>
      <c r="G190" s="1"/>
      <c r="H190" s="1" t="s">
        <v>108</v>
      </c>
      <c r="I190" s="21"/>
      <c r="J190" s="2"/>
      <c r="K190" s="1"/>
      <c r="L190" s="21"/>
      <c r="M190" s="2"/>
    </row>
    <row r="191" spans="1:13" ht="16.5" customHeight="1">
      <c r="A191" s="3" t="s">
        <v>62</v>
      </c>
      <c r="C191" s="12">
        <v>3.92</v>
      </c>
      <c r="D191" s="10" t="s">
        <v>10</v>
      </c>
      <c r="E191" s="11">
        <v>3.98</v>
      </c>
      <c r="F191" s="10">
        <f>(C191+E191)/2-(H191+J191)/2</f>
        <v>0</v>
      </c>
      <c r="G191" s="11"/>
      <c r="H191" s="12">
        <v>3.92</v>
      </c>
      <c r="I191" s="10" t="s">
        <v>10</v>
      </c>
      <c r="J191" s="11">
        <v>3.98</v>
      </c>
      <c r="K191" s="12"/>
      <c r="L191" s="10"/>
      <c r="M191" s="11"/>
    </row>
    <row r="192" spans="1:13" ht="16.5" customHeight="1">
      <c r="A192" s="3" t="s">
        <v>63</v>
      </c>
      <c r="C192" s="12">
        <v>3.68</v>
      </c>
      <c r="D192" s="10" t="s">
        <v>10</v>
      </c>
      <c r="E192" s="11">
        <v>3.8</v>
      </c>
      <c r="F192" s="10">
        <f>(C192+E192)/2-(H192+J192)/2</f>
        <v>0</v>
      </c>
      <c r="G192" s="11"/>
      <c r="H192" s="12">
        <v>3.68</v>
      </c>
      <c r="I192" s="10" t="s">
        <v>10</v>
      </c>
      <c r="J192" s="11">
        <v>3.8</v>
      </c>
      <c r="K192" s="12"/>
      <c r="L192" s="10"/>
      <c r="M192" s="11"/>
    </row>
    <row r="193" spans="1:13" ht="16.5" customHeight="1">
      <c r="A193" s="3" t="s">
        <v>64</v>
      </c>
      <c r="C193" s="12">
        <v>3.43</v>
      </c>
      <c r="D193" s="10" t="s">
        <v>10</v>
      </c>
      <c r="E193" s="11">
        <v>3.55</v>
      </c>
      <c r="F193" s="10">
        <f>(C193+E193)/2-(H193+J193)/2</f>
        <v>0</v>
      </c>
      <c r="G193" s="11"/>
      <c r="H193" s="12">
        <v>3.43</v>
      </c>
      <c r="I193" s="10" t="s">
        <v>10</v>
      </c>
      <c r="J193" s="11">
        <v>3.55</v>
      </c>
      <c r="K193" s="12"/>
      <c r="L193" s="10"/>
      <c r="M193" s="11"/>
    </row>
    <row r="194" spans="1:13" ht="16.5" customHeight="1">
      <c r="A194" s="3" t="s">
        <v>65</v>
      </c>
      <c r="C194" s="12">
        <v>3.23</v>
      </c>
      <c r="D194" s="10" t="s">
        <v>10</v>
      </c>
      <c r="E194" s="11">
        <v>3.32</v>
      </c>
      <c r="F194" s="10">
        <f>(C194+E194)/2-(H194+J194)/2</f>
        <v>0</v>
      </c>
      <c r="G194" s="11"/>
      <c r="H194" s="12">
        <v>3.23</v>
      </c>
      <c r="I194" s="10" t="s">
        <v>10</v>
      </c>
      <c r="J194" s="11">
        <v>3.32</v>
      </c>
      <c r="K194" s="12"/>
      <c r="L194" s="10"/>
      <c r="M194" s="11"/>
    </row>
    <row r="195" spans="1:13" ht="16.5" customHeight="1">
      <c r="A195" s="3" t="s">
        <v>66</v>
      </c>
      <c r="C195" s="12">
        <v>2.92</v>
      </c>
      <c r="D195" s="10" t="s">
        <v>10</v>
      </c>
      <c r="E195" s="11">
        <v>3.02</v>
      </c>
      <c r="F195" s="10">
        <f>(C195+E195)/2-(H195+J195)/2</f>
        <v>0</v>
      </c>
      <c r="G195" s="11"/>
      <c r="H195" s="12">
        <v>2.92</v>
      </c>
      <c r="I195" s="10" t="s">
        <v>10</v>
      </c>
      <c r="J195" s="11">
        <v>3.02</v>
      </c>
      <c r="K195" s="12"/>
      <c r="L195" s="10"/>
      <c r="M195" s="11"/>
    </row>
    <row r="196" spans="3:13" ht="16.5" customHeight="1">
      <c r="C196" s="12"/>
      <c r="D196" s="10"/>
      <c r="E196" s="11"/>
      <c r="F196" s="10"/>
      <c r="G196" s="11"/>
      <c r="H196" s="12"/>
      <c r="I196" s="10"/>
      <c r="J196" s="11"/>
      <c r="K196" s="12"/>
      <c r="L196" s="10"/>
      <c r="M196" s="11"/>
    </row>
    <row r="197" spans="1:13" ht="16.5" customHeight="1">
      <c r="A197" s="7" t="s">
        <v>172</v>
      </c>
      <c r="B197" s="1"/>
      <c r="C197" s="1"/>
      <c r="D197" s="21"/>
      <c r="E197" s="2"/>
      <c r="F197" s="1" t="s">
        <v>11</v>
      </c>
      <c r="G197" s="1"/>
      <c r="H197" s="1"/>
      <c r="I197" s="21"/>
      <c r="J197" s="2"/>
      <c r="K197" s="1"/>
      <c r="L197" s="21"/>
      <c r="M197" s="2"/>
    </row>
    <row r="198" spans="1:13" ht="16.5" customHeight="1">
      <c r="A198" s="3" t="s">
        <v>62</v>
      </c>
      <c r="C198" s="12">
        <v>3.8</v>
      </c>
      <c r="D198" s="10" t="s">
        <v>10</v>
      </c>
      <c r="E198" s="11">
        <v>3.88</v>
      </c>
      <c r="F198" s="10">
        <f aca="true" t="shared" si="7" ref="F198:F203">(C198+E198)/2-(H198+J198)/2</f>
        <v>0</v>
      </c>
      <c r="G198" s="11"/>
      <c r="H198" s="12">
        <v>3.8</v>
      </c>
      <c r="I198" s="10" t="s">
        <v>10</v>
      </c>
      <c r="J198" s="11">
        <v>3.88</v>
      </c>
      <c r="K198" s="12"/>
      <c r="L198" s="10"/>
      <c r="M198" s="11"/>
    </row>
    <row r="199" spans="1:13" ht="16.5" customHeight="1">
      <c r="A199" s="3" t="s">
        <v>63</v>
      </c>
      <c r="C199" s="12">
        <v>3.58</v>
      </c>
      <c r="D199" s="10" t="s">
        <v>10</v>
      </c>
      <c r="E199" s="11">
        <v>3.73</v>
      </c>
      <c r="F199" s="10">
        <f t="shared" si="7"/>
        <v>0</v>
      </c>
      <c r="G199" s="11"/>
      <c r="H199" s="12">
        <v>3.58</v>
      </c>
      <c r="I199" s="10" t="s">
        <v>10</v>
      </c>
      <c r="J199" s="11">
        <v>3.73</v>
      </c>
      <c r="K199" s="12"/>
      <c r="L199" s="10"/>
      <c r="M199" s="11"/>
    </row>
    <row r="200" spans="1:13" ht="16.5" customHeight="1">
      <c r="A200" s="3" t="s">
        <v>64</v>
      </c>
      <c r="C200" s="12">
        <v>3.33</v>
      </c>
      <c r="D200" s="10" t="s">
        <v>10</v>
      </c>
      <c r="E200" s="11">
        <v>3.45</v>
      </c>
      <c r="F200" s="10">
        <f t="shared" si="7"/>
        <v>0</v>
      </c>
      <c r="G200" s="11"/>
      <c r="H200" s="12">
        <v>3.33</v>
      </c>
      <c r="I200" s="10" t="s">
        <v>10</v>
      </c>
      <c r="J200" s="11">
        <v>3.45</v>
      </c>
      <c r="K200" s="12"/>
      <c r="L200" s="10"/>
      <c r="M200" s="11"/>
    </row>
    <row r="201" spans="1:13" ht="16.5" customHeight="1">
      <c r="A201" s="3" t="s">
        <v>65</v>
      </c>
      <c r="C201" s="12">
        <v>3.05</v>
      </c>
      <c r="D201" s="10" t="s">
        <v>10</v>
      </c>
      <c r="E201" s="11">
        <v>3.25</v>
      </c>
      <c r="F201" s="10">
        <f t="shared" si="7"/>
        <v>0</v>
      </c>
      <c r="G201" s="11"/>
      <c r="H201" s="12">
        <v>3.05</v>
      </c>
      <c r="I201" s="10" t="s">
        <v>10</v>
      </c>
      <c r="J201" s="11">
        <v>3.25</v>
      </c>
      <c r="K201" s="12"/>
      <c r="L201" s="10"/>
      <c r="M201" s="11"/>
    </row>
    <row r="202" spans="1:13" ht="16.5" customHeight="1">
      <c r="A202" s="3" t="s">
        <v>66</v>
      </c>
      <c r="C202" s="12">
        <v>2.79</v>
      </c>
      <c r="D202" s="10" t="s">
        <v>10</v>
      </c>
      <c r="E202" s="11">
        <v>2.95</v>
      </c>
      <c r="F202" s="10">
        <f t="shared" si="7"/>
        <v>0</v>
      </c>
      <c r="G202" s="11"/>
      <c r="H202" s="12">
        <v>2.79</v>
      </c>
      <c r="I202" s="10" t="s">
        <v>10</v>
      </c>
      <c r="J202" s="11">
        <v>2.95</v>
      </c>
      <c r="K202" s="12"/>
      <c r="L202" s="10"/>
      <c r="M202" s="11"/>
    </row>
    <row r="203" spans="1:11" ht="16.5" customHeight="1">
      <c r="A203" s="7" t="s">
        <v>115</v>
      </c>
      <c r="C203" s="25">
        <v>52644</v>
      </c>
      <c r="F203" s="25">
        <f t="shared" si="7"/>
        <v>2889</v>
      </c>
      <c r="G203" s="14"/>
      <c r="H203" s="25">
        <v>46866</v>
      </c>
      <c r="K203" s="25"/>
    </row>
    <row r="204" spans="1:11" ht="16.5" customHeight="1">
      <c r="A204" s="7"/>
      <c r="C204" s="25"/>
      <c r="F204" s="20"/>
      <c r="G204" s="14"/>
      <c r="H204" s="25"/>
      <c r="K204" s="25"/>
    </row>
    <row r="205" spans="1:13" ht="16.5" customHeight="1">
      <c r="A205" s="7" t="s">
        <v>103</v>
      </c>
      <c r="B205" s="1"/>
      <c r="C205" s="1"/>
      <c r="D205" s="21"/>
      <c r="E205" s="2"/>
      <c r="F205" s="1" t="s">
        <v>11</v>
      </c>
      <c r="G205" s="1"/>
      <c r="H205" s="1"/>
      <c r="I205" s="21"/>
      <c r="J205" s="2"/>
      <c r="K205" s="1"/>
      <c r="L205" s="21"/>
      <c r="M205" s="2"/>
    </row>
    <row r="206" spans="1:13" ht="16.5" customHeight="1">
      <c r="A206" s="3" t="s">
        <v>62</v>
      </c>
      <c r="C206" s="12">
        <v>3.62</v>
      </c>
      <c r="D206" s="10" t="s">
        <v>10</v>
      </c>
      <c r="E206" s="11">
        <v>3.72</v>
      </c>
      <c r="F206" s="10">
        <f>(C206+E206)/2-(H206+J206)/2</f>
        <v>0</v>
      </c>
      <c r="G206" s="11"/>
      <c r="H206" s="12">
        <v>3.62</v>
      </c>
      <c r="I206" s="10" t="s">
        <v>10</v>
      </c>
      <c r="J206" s="11">
        <v>3.72</v>
      </c>
      <c r="K206" s="12"/>
      <c r="L206" s="10"/>
      <c r="M206" s="11"/>
    </row>
    <row r="207" spans="1:13" ht="16.5" customHeight="1">
      <c r="A207" s="3" t="s">
        <v>63</v>
      </c>
      <c r="C207" s="12">
        <v>3.5</v>
      </c>
      <c r="D207" s="10" t="s">
        <v>10</v>
      </c>
      <c r="E207" s="11">
        <v>3.6</v>
      </c>
      <c r="F207" s="10">
        <f>(C207+E207)/2-(H207+J207)/2</f>
        <v>0</v>
      </c>
      <c r="G207" s="11"/>
      <c r="H207" s="12">
        <v>3.5</v>
      </c>
      <c r="I207" s="10" t="s">
        <v>10</v>
      </c>
      <c r="J207" s="11">
        <v>3.6</v>
      </c>
      <c r="K207" s="12"/>
      <c r="L207" s="10"/>
      <c r="M207" s="11"/>
    </row>
    <row r="208" spans="1:13" ht="16.5" customHeight="1">
      <c r="A208" s="3" t="s">
        <v>64</v>
      </c>
      <c r="C208" s="12">
        <v>3.3</v>
      </c>
      <c r="D208" s="10" t="s">
        <v>10</v>
      </c>
      <c r="E208" s="11">
        <v>3.42</v>
      </c>
      <c r="F208" s="10">
        <f>(C208+E208)/2-(H208+J208)/2</f>
        <v>0</v>
      </c>
      <c r="G208" s="11"/>
      <c r="H208" s="12">
        <v>3.3</v>
      </c>
      <c r="I208" s="10" t="s">
        <v>10</v>
      </c>
      <c r="J208" s="11">
        <v>3.42</v>
      </c>
      <c r="K208" s="12"/>
      <c r="L208" s="10"/>
      <c r="M208" s="11"/>
    </row>
    <row r="209" spans="1:13" ht="16.5" customHeight="1">
      <c r="A209" s="3" t="s">
        <v>65</v>
      </c>
      <c r="C209" s="12">
        <v>3.02</v>
      </c>
      <c r="D209" s="10" t="s">
        <v>10</v>
      </c>
      <c r="E209" s="11">
        <v>3.22</v>
      </c>
      <c r="F209" s="10">
        <f>(C209+E209)/2-(H209+J209)/2</f>
        <v>0</v>
      </c>
      <c r="G209" s="11"/>
      <c r="H209" s="12">
        <v>3.02</v>
      </c>
      <c r="I209" s="10" t="s">
        <v>10</v>
      </c>
      <c r="J209" s="11">
        <v>3.22</v>
      </c>
      <c r="K209" s="12"/>
      <c r="L209" s="10"/>
      <c r="M209" s="11"/>
    </row>
    <row r="210" spans="1:13" ht="16.5" customHeight="1">
      <c r="A210" s="3" t="s">
        <v>66</v>
      </c>
      <c r="C210" s="12">
        <v>2.76</v>
      </c>
      <c r="D210" s="10" t="s">
        <v>10</v>
      </c>
      <c r="E210" s="11">
        <v>2.92</v>
      </c>
      <c r="F210" s="10">
        <f>(C210+E210)/2-(H210+J210)/2</f>
        <v>0</v>
      </c>
      <c r="G210" s="11"/>
      <c r="H210" s="12">
        <v>2.76</v>
      </c>
      <c r="I210" s="10" t="s">
        <v>10</v>
      </c>
      <c r="J210" s="11">
        <v>2.92</v>
      </c>
      <c r="K210" s="12"/>
      <c r="L210" s="10"/>
      <c r="M210" s="11"/>
    </row>
    <row r="212" spans="1:13" ht="16.5" customHeight="1">
      <c r="A212" s="7" t="s">
        <v>122</v>
      </c>
      <c r="B212" s="1"/>
      <c r="C212" s="1"/>
      <c r="D212" s="21"/>
      <c r="E212" s="2"/>
      <c r="F212" s="1" t="s">
        <v>11</v>
      </c>
      <c r="G212" s="1"/>
      <c r="H212" s="1"/>
      <c r="I212" s="21"/>
      <c r="J212" s="2"/>
      <c r="K212" s="1"/>
      <c r="L212" s="21"/>
      <c r="M212" s="2"/>
    </row>
    <row r="213" spans="1:13" ht="16.5" customHeight="1">
      <c r="A213" s="3" t="s">
        <v>62</v>
      </c>
      <c r="C213" s="12">
        <v>3.56</v>
      </c>
      <c r="D213" s="10" t="s">
        <v>10</v>
      </c>
      <c r="E213" s="11">
        <v>3.61</v>
      </c>
      <c r="F213" s="10">
        <f aca="true" t="shared" si="8" ref="F213:F218">(C213+E213)/2-(H213+J213)/2</f>
        <v>0</v>
      </c>
      <c r="G213" s="11"/>
      <c r="H213" s="12">
        <v>3.56</v>
      </c>
      <c r="I213" s="10" t="s">
        <v>10</v>
      </c>
      <c r="J213" s="11">
        <v>3.61</v>
      </c>
      <c r="K213" s="12"/>
      <c r="L213" s="10"/>
      <c r="M213" s="11"/>
    </row>
    <row r="214" spans="1:13" ht="16.5" customHeight="1">
      <c r="A214" s="3" t="s">
        <v>63</v>
      </c>
      <c r="C214" s="12">
        <v>3.47</v>
      </c>
      <c r="D214" s="10" t="s">
        <v>10</v>
      </c>
      <c r="E214" s="11">
        <v>3.52</v>
      </c>
      <c r="F214" s="10">
        <f t="shared" si="8"/>
        <v>0</v>
      </c>
      <c r="G214" s="11"/>
      <c r="H214" s="12">
        <v>3.47</v>
      </c>
      <c r="I214" s="10" t="s">
        <v>10</v>
      </c>
      <c r="J214" s="11">
        <v>3.52</v>
      </c>
      <c r="K214" s="12"/>
      <c r="L214" s="10"/>
      <c r="M214" s="11"/>
    </row>
    <row r="215" spans="1:13" ht="16.5" customHeight="1">
      <c r="A215" s="3" t="s">
        <v>64</v>
      </c>
      <c r="C215" s="12">
        <v>3.19</v>
      </c>
      <c r="D215" s="10" t="s">
        <v>10</v>
      </c>
      <c r="E215" s="11">
        <v>3.31</v>
      </c>
      <c r="F215" s="10">
        <f t="shared" si="8"/>
        <v>0</v>
      </c>
      <c r="G215" s="11"/>
      <c r="H215" s="12">
        <v>3.19</v>
      </c>
      <c r="I215" s="10" t="s">
        <v>10</v>
      </c>
      <c r="J215" s="11">
        <v>3.31</v>
      </c>
      <c r="K215" s="12"/>
      <c r="L215" s="10"/>
      <c r="M215" s="11"/>
    </row>
    <row r="216" spans="1:13" ht="16.5" customHeight="1">
      <c r="A216" s="3" t="s">
        <v>65</v>
      </c>
      <c r="C216" s="12">
        <v>2.91</v>
      </c>
      <c r="D216" s="10" t="s">
        <v>10</v>
      </c>
      <c r="E216" s="11">
        <v>3</v>
      </c>
      <c r="F216" s="10">
        <f t="shared" si="8"/>
        <v>0</v>
      </c>
      <c r="G216" s="11"/>
      <c r="H216" s="12">
        <v>2.91</v>
      </c>
      <c r="I216" s="10" t="s">
        <v>10</v>
      </c>
      <c r="J216" s="11">
        <v>3</v>
      </c>
      <c r="K216" s="12"/>
      <c r="L216" s="10"/>
      <c r="M216" s="11"/>
    </row>
    <row r="217" spans="1:13" ht="16.5" customHeight="1">
      <c r="A217" s="3" t="s">
        <v>66</v>
      </c>
      <c r="C217" s="12">
        <v>2.64</v>
      </c>
      <c r="D217" s="10" t="s">
        <v>10</v>
      </c>
      <c r="E217" s="11">
        <v>2.72</v>
      </c>
      <c r="F217" s="10">
        <f t="shared" si="8"/>
        <v>0</v>
      </c>
      <c r="G217" s="11"/>
      <c r="H217" s="12">
        <v>2.64</v>
      </c>
      <c r="I217" s="10" t="s">
        <v>10</v>
      </c>
      <c r="J217" s="11">
        <v>2.72</v>
      </c>
      <c r="K217" s="12"/>
      <c r="L217" s="10"/>
      <c r="M217" s="11"/>
    </row>
    <row r="218" spans="1:13" ht="16.5" customHeight="1">
      <c r="A218" s="7" t="s">
        <v>115</v>
      </c>
      <c r="C218" s="24">
        <v>62188</v>
      </c>
      <c r="D218" s="20"/>
      <c r="E218" s="20"/>
      <c r="F218" s="24">
        <f t="shared" si="8"/>
        <v>1138.5</v>
      </c>
      <c r="G218" s="14"/>
      <c r="H218" s="24">
        <v>59911</v>
      </c>
      <c r="I218" s="20"/>
      <c r="J218" s="20"/>
      <c r="K218" s="24"/>
      <c r="L218" s="20"/>
      <c r="M218" s="20"/>
    </row>
    <row r="219" spans="1:13" ht="16.5" customHeight="1">
      <c r="A219" s="7"/>
      <c r="C219" s="24"/>
      <c r="D219" s="20"/>
      <c r="E219" s="20"/>
      <c r="F219" s="20"/>
      <c r="G219" s="14"/>
      <c r="H219" s="24"/>
      <c r="I219" s="20"/>
      <c r="J219" s="20"/>
      <c r="K219" s="24"/>
      <c r="L219" s="20"/>
      <c r="M219" s="20"/>
    </row>
    <row r="220" spans="1:13" ht="16.5" customHeight="1">
      <c r="A220" s="7" t="s">
        <v>67</v>
      </c>
      <c r="B220" s="1"/>
      <c r="C220" s="1" t="s">
        <v>108</v>
      </c>
      <c r="D220" s="21"/>
      <c r="E220" s="2"/>
      <c r="F220" s="1" t="s">
        <v>11</v>
      </c>
      <c r="G220" s="1"/>
      <c r="H220" s="1" t="s">
        <v>108</v>
      </c>
      <c r="I220" s="21"/>
      <c r="J220" s="2"/>
      <c r="K220" s="1"/>
      <c r="L220" s="21"/>
      <c r="M220" s="2"/>
    </row>
    <row r="221" spans="1:13" ht="16.5" customHeight="1">
      <c r="A221" s="3" t="s">
        <v>62</v>
      </c>
      <c r="C221" s="12">
        <v>2.43</v>
      </c>
      <c r="D221" s="10" t="s">
        <v>10</v>
      </c>
      <c r="E221" s="11">
        <v>2.51</v>
      </c>
      <c r="F221" s="10">
        <f aca="true" t="shared" si="9" ref="F221:F227">(C221+E221)/2-(H221+J221)/2</f>
        <v>0</v>
      </c>
      <c r="G221" s="11"/>
      <c r="H221" s="12">
        <v>2.43</v>
      </c>
      <c r="I221" s="10" t="s">
        <v>10</v>
      </c>
      <c r="J221" s="11">
        <v>2.51</v>
      </c>
      <c r="K221" s="12"/>
      <c r="L221" s="10"/>
      <c r="M221" s="11"/>
    </row>
    <row r="222" spans="1:13" ht="16.5" customHeight="1">
      <c r="A222" s="3" t="s">
        <v>63</v>
      </c>
      <c r="C222" s="12">
        <v>2.25</v>
      </c>
      <c r="D222" s="10" t="s">
        <v>10</v>
      </c>
      <c r="E222" s="11">
        <v>2.36</v>
      </c>
      <c r="F222" s="10">
        <f t="shared" si="9"/>
        <v>0</v>
      </c>
      <c r="G222" s="11"/>
      <c r="H222" s="12">
        <v>2.25</v>
      </c>
      <c r="I222" s="10" t="s">
        <v>10</v>
      </c>
      <c r="J222" s="11">
        <v>2.36</v>
      </c>
      <c r="K222" s="12"/>
      <c r="L222" s="10"/>
      <c r="M222" s="11"/>
    </row>
    <row r="223" spans="1:13" ht="16.5" customHeight="1">
      <c r="A223" s="3" t="s">
        <v>64</v>
      </c>
      <c r="C223" s="12">
        <v>1.97</v>
      </c>
      <c r="D223" s="10" t="s">
        <v>10</v>
      </c>
      <c r="E223" s="11">
        <v>2.08</v>
      </c>
      <c r="F223" s="10">
        <f t="shared" si="9"/>
        <v>0</v>
      </c>
      <c r="G223" s="11"/>
      <c r="H223" s="12">
        <v>1.97</v>
      </c>
      <c r="I223" s="10" t="s">
        <v>10</v>
      </c>
      <c r="J223" s="11">
        <v>2.08</v>
      </c>
      <c r="K223" s="12"/>
      <c r="L223" s="10"/>
      <c r="M223" s="11"/>
    </row>
    <row r="224" spans="1:13" ht="16.5" customHeight="1">
      <c r="A224" s="3" t="s">
        <v>65</v>
      </c>
      <c r="C224" s="12">
        <v>1.57</v>
      </c>
      <c r="D224" s="10" t="s">
        <v>10</v>
      </c>
      <c r="E224" s="11">
        <v>1.77</v>
      </c>
      <c r="F224" s="10">
        <f t="shared" si="9"/>
        <v>0</v>
      </c>
      <c r="G224" s="11"/>
      <c r="H224" s="12">
        <v>1.57</v>
      </c>
      <c r="I224" s="10" t="s">
        <v>10</v>
      </c>
      <c r="J224" s="11">
        <v>1.77</v>
      </c>
      <c r="K224" s="12"/>
      <c r="L224" s="10"/>
      <c r="M224" s="11"/>
    </row>
    <row r="225" spans="1:13" ht="16.5" customHeight="1">
      <c r="A225" s="3" t="s">
        <v>66</v>
      </c>
      <c r="C225" s="12">
        <v>1.42</v>
      </c>
      <c r="D225" s="10" t="s">
        <v>10</v>
      </c>
      <c r="E225" s="11">
        <v>1.52</v>
      </c>
      <c r="F225" s="10">
        <f t="shared" si="9"/>
        <v>0</v>
      </c>
      <c r="G225" s="11"/>
      <c r="H225" s="12">
        <v>1.42</v>
      </c>
      <c r="I225" s="10" t="s">
        <v>10</v>
      </c>
      <c r="J225" s="11">
        <v>1.52</v>
      </c>
      <c r="K225" s="12"/>
      <c r="L225" s="10"/>
      <c r="M225" s="11"/>
    </row>
    <row r="226" spans="1:13" ht="16.5" customHeight="1">
      <c r="A226" s="3" t="s">
        <v>68</v>
      </c>
      <c r="C226" s="12">
        <v>1.34</v>
      </c>
      <c r="D226" s="10" t="s">
        <v>10</v>
      </c>
      <c r="E226" s="11">
        <v>1.4</v>
      </c>
      <c r="F226" s="10">
        <f t="shared" si="9"/>
        <v>0</v>
      </c>
      <c r="G226" s="11"/>
      <c r="H226" s="12">
        <v>1.34</v>
      </c>
      <c r="I226" s="10" t="s">
        <v>10</v>
      </c>
      <c r="J226" s="11">
        <v>1.4</v>
      </c>
      <c r="K226" s="12"/>
      <c r="L226" s="10"/>
      <c r="M226" s="11"/>
    </row>
    <row r="227" spans="1:13" ht="16.5" customHeight="1">
      <c r="A227" s="7" t="s">
        <v>115</v>
      </c>
      <c r="C227" s="24">
        <v>25595</v>
      </c>
      <c r="D227" s="20"/>
      <c r="E227" s="20"/>
      <c r="F227" s="24">
        <f t="shared" si="9"/>
        <v>997</v>
      </c>
      <c r="G227" s="14"/>
      <c r="H227" s="24">
        <v>23601</v>
      </c>
      <c r="I227" s="20"/>
      <c r="J227" s="20"/>
      <c r="K227" s="24"/>
      <c r="L227" s="20"/>
      <c r="M227" s="20"/>
    </row>
    <row r="228" spans="1:13" ht="16.5" customHeight="1">
      <c r="A228" s="7"/>
      <c r="C228" s="20"/>
      <c r="D228" s="20"/>
      <c r="E228" s="20"/>
      <c r="F228" s="21"/>
      <c r="G228" s="14"/>
      <c r="H228" s="20"/>
      <c r="I228" s="20"/>
      <c r="J228" s="20"/>
      <c r="K228" s="20"/>
      <c r="L228" s="20"/>
      <c r="M228" s="20"/>
    </row>
    <row r="229" spans="1:13" ht="16.5" customHeight="1">
      <c r="A229" s="7" t="s">
        <v>69</v>
      </c>
      <c r="C229" s="26">
        <f>+C203+C218+C227</f>
        <v>140427</v>
      </c>
      <c r="D229" s="20"/>
      <c r="E229" s="20"/>
      <c r="F229" s="24">
        <f>(C229+E229)/2-(H229+J229)/2</f>
        <v>5024.5</v>
      </c>
      <c r="H229" s="26">
        <f>+H203+H218+H227</f>
        <v>130378</v>
      </c>
      <c r="I229" s="20"/>
      <c r="J229" s="20"/>
      <c r="K229" s="26"/>
      <c r="L229" s="20"/>
      <c r="M229" s="20"/>
    </row>
    <row r="230" spans="1:13" ht="16.5" customHeight="1">
      <c r="A230" s="7"/>
      <c r="C230" s="26"/>
      <c r="D230" s="20"/>
      <c r="E230" s="20"/>
      <c r="F230" s="20"/>
      <c r="H230" s="26"/>
      <c r="I230" s="20"/>
      <c r="J230" s="20"/>
      <c r="K230" s="26"/>
      <c r="L230" s="20"/>
      <c r="M230" s="20"/>
    </row>
    <row r="231" ht="16.5" customHeight="1">
      <c r="A231" s="22" t="s">
        <v>70</v>
      </c>
    </row>
    <row r="232" ht="16.5" customHeight="1">
      <c r="A232" s="37" t="s">
        <v>133</v>
      </c>
    </row>
    <row r="234" spans="1:13" ht="16.5" customHeight="1">
      <c r="A234" s="7" t="s">
        <v>142</v>
      </c>
      <c r="B234" s="1"/>
      <c r="C234" s="1" t="s">
        <v>108</v>
      </c>
      <c r="D234" s="21"/>
      <c r="E234" s="2"/>
      <c r="F234" s="1" t="s">
        <v>11</v>
      </c>
      <c r="G234" s="1"/>
      <c r="H234" s="1" t="s">
        <v>108</v>
      </c>
      <c r="I234" s="21"/>
      <c r="J234" s="2"/>
      <c r="K234" s="1"/>
      <c r="L234" s="21"/>
      <c r="M234" s="2"/>
    </row>
    <row r="235" spans="1:13" ht="16.5" customHeight="1">
      <c r="A235" s="3" t="s">
        <v>71</v>
      </c>
      <c r="C235" s="12">
        <v>4</v>
      </c>
      <c r="D235" s="10" t="s">
        <v>10</v>
      </c>
      <c r="E235" s="11">
        <v>4.04</v>
      </c>
      <c r="F235" s="10">
        <f>(C235+E235)/2-(H235+J235)/2</f>
        <v>0</v>
      </c>
      <c r="G235" s="11"/>
      <c r="H235" s="12">
        <v>4</v>
      </c>
      <c r="I235" s="10" t="s">
        <v>10</v>
      </c>
      <c r="J235" s="11">
        <v>4.04</v>
      </c>
      <c r="K235" s="12"/>
      <c r="L235" s="10"/>
      <c r="M235" s="11"/>
    </row>
    <row r="236" spans="1:13" ht="16.5" customHeight="1">
      <c r="A236" s="3" t="s">
        <v>63</v>
      </c>
      <c r="C236" s="12">
        <v>3.88</v>
      </c>
      <c r="D236" s="10" t="s">
        <v>10</v>
      </c>
      <c r="E236" s="11">
        <v>4</v>
      </c>
      <c r="F236" s="10">
        <f>(C236+E236)/2-(H236+J236)/2</f>
        <v>0</v>
      </c>
      <c r="G236" s="11"/>
      <c r="H236" s="12">
        <v>3.88</v>
      </c>
      <c r="I236" s="10" t="s">
        <v>10</v>
      </c>
      <c r="J236" s="11">
        <v>4</v>
      </c>
      <c r="K236" s="12"/>
      <c r="L236" s="10"/>
      <c r="M236" s="11"/>
    </row>
    <row r="237" spans="1:13" ht="16.5" customHeight="1">
      <c r="A237" s="3" t="s">
        <v>64</v>
      </c>
      <c r="C237" s="12">
        <v>3.66</v>
      </c>
      <c r="D237" s="10" t="s">
        <v>10</v>
      </c>
      <c r="E237" s="11">
        <v>3.82</v>
      </c>
      <c r="F237" s="10">
        <f>(C237+E237)/2-(H237+J237)/2</f>
        <v>0</v>
      </c>
      <c r="G237" s="11"/>
      <c r="H237" s="12">
        <v>3.66</v>
      </c>
      <c r="I237" s="10" t="s">
        <v>10</v>
      </c>
      <c r="J237" s="11">
        <v>3.82</v>
      </c>
      <c r="K237" s="12"/>
      <c r="L237" s="10"/>
      <c r="M237" s="11"/>
    </row>
    <row r="238" spans="1:13" ht="16.5" customHeight="1">
      <c r="A238" s="7" t="s">
        <v>115</v>
      </c>
      <c r="C238" s="24">
        <v>15595</v>
      </c>
      <c r="D238" s="24"/>
      <c r="E238" s="24"/>
      <c r="F238" s="24">
        <f>(C238+E238)/2-(H238+J238)/2</f>
        <v>123.5</v>
      </c>
      <c r="G238" s="14"/>
      <c r="H238" s="24">
        <v>15348</v>
      </c>
      <c r="I238" s="24"/>
      <c r="J238" s="24"/>
      <c r="K238" s="24"/>
      <c r="L238" s="24"/>
      <c r="M238" s="24"/>
    </row>
    <row r="240" spans="1:13" ht="16.5" customHeight="1">
      <c r="A240" s="7" t="s">
        <v>143</v>
      </c>
      <c r="B240" s="1"/>
      <c r="C240" s="1" t="s">
        <v>108</v>
      </c>
      <c r="D240" s="21"/>
      <c r="E240" s="2"/>
      <c r="F240" s="1" t="s">
        <v>11</v>
      </c>
      <c r="G240" s="1"/>
      <c r="H240" s="1" t="s">
        <v>108</v>
      </c>
      <c r="I240" s="21"/>
      <c r="J240" s="2"/>
      <c r="K240" s="1"/>
      <c r="L240" s="21"/>
      <c r="M240" s="2"/>
    </row>
    <row r="241" spans="1:13" ht="16.5" customHeight="1">
      <c r="A241" s="3" t="s">
        <v>71</v>
      </c>
      <c r="C241" s="12">
        <v>3.85</v>
      </c>
      <c r="D241" s="10" t="s">
        <v>10</v>
      </c>
      <c r="E241" s="11">
        <v>3.95</v>
      </c>
      <c r="F241" s="10">
        <f>(C241+E241)/2-(H241+J241)/2</f>
        <v>0</v>
      </c>
      <c r="G241" s="11"/>
      <c r="H241" s="12">
        <v>3.85</v>
      </c>
      <c r="I241" s="10" t="s">
        <v>10</v>
      </c>
      <c r="J241" s="11">
        <v>3.95</v>
      </c>
      <c r="K241" s="12"/>
      <c r="L241" s="10"/>
      <c r="M241" s="11"/>
    </row>
    <row r="242" spans="1:13" ht="16.5" customHeight="1">
      <c r="A242" s="3" t="s">
        <v>63</v>
      </c>
      <c r="C242" s="12">
        <v>3.75</v>
      </c>
      <c r="D242" s="10" t="s">
        <v>10</v>
      </c>
      <c r="E242" s="11">
        <v>3.85</v>
      </c>
      <c r="F242" s="10">
        <f>(C242+E242)/2-(H242+J242)/2</f>
        <v>0</v>
      </c>
      <c r="G242" s="11"/>
      <c r="H242" s="12">
        <v>3.75</v>
      </c>
      <c r="I242" s="10" t="s">
        <v>10</v>
      </c>
      <c r="J242" s="11">
        <v>3.85</v>
      </c>
      <c r="K242" s="12"/>
      <c r="L242" s="10"/>
      <c r="M242" s="11"/>
    </row>
    <row r="243" spans="1:13" ht="16.5" customHeight="1">
      <c r="A243" s="3" t="s">
        <v>64</v>
      </c>
      <c r="C243" s="12">
        <v>3.61</v>
      </c>
      <c r="D243" s="10" t="s">
        <v>10</v>
      </c>
      <c r="E243" s="11">
        <v>3.73</v>
      </c>
      <c r="F243" s="10">
        <f>(C243+E243)/2-(H243+J243)/2</f>
        <v>0</v>
      </c>
      <c r="G243" s="11"/>
      <c r="H243" s="12">
        <v>3.61</v>
      </c>
      <c r="I243" s="10" t="s">
        <v>10</v>
      </c>
      <c r="J243" s="11">
        <v>3.73</v>
      </c>
      <c r="K243" s="12"/>
      <c r="L243" s="10"/>
      <c r="M243" s="11"/>
    </row>
    <row r="244" spans="1:13" ht="16.5" customHeight="1">
      <c r="A244" s="7" t="s">
        <v>115</v>
      </c>
      <c r="C244" s="24">
        <v>13236</v>
      </c>
      <c r="D244" s="24"/>
      <c r="E244" s="24"/>
      <c r="F244" s="24">
        <f>(C244+E244)/2-(H244+J244)/2</f>
        <v>-5230</v>
      </c>
      <c r="G244" s="14"/>
      <c r="H244" s="24">
        <v>23696</v>
      </c>
      <c r="I244" s="24"/>
      <c r="J244" s="24"/>
      <c r="K244" s="24"/>
      <c r="L244" s="24"/>
      <c r="M244" s="24"/>
    </row>
    <row r="245" spans="1:13" ht="16.5" customHeight="1">
      <c r="A245" s="7"/>
      <c r="C245" s="24"/>
      <c r="D245" s="24"/>
      <c r="E245" s="24"/>
      <c r="F245" s="20"/>
      <c r="G245" s="14"/>
      <c r="H245" s="24"/>
      <c r="I245" s="24"/>
      <c r="J245" s="24"/>
      <c r="K245" s="24"/>
      <c r="L245" s="24"/>
      <c r="M245" s="24"/>
    </row>
    <row r="246" spans="1:13" ht="16.5" customHeight="1">
      <c r="A246" s="7" t="s">
        <v>144</v>
      </c>
      <c r="B246" s="1"/>
      <c r="C246" s="1" t="s">
        <v>108</v>
      </c>
      <c r="D246" s="21"/>
      <c r="E246" s="2"/>
      <c r="F246" s="1" t="s">
        <v>11</v>
      </c>
      <c r="G246" s="1"/>
      <c r="H246" s="1" t="s">
        <v>108</v>
      </c>
      <c r="I246" s="21"/>
      <c r="J246" s="2"/>
      <c r="K246" s="1"/>
      <c r="L246" s="21"/>
      <c r="M246" s="2"/>
    </row>
    <row r="247" spans="1:13" ht="16.5" customHeight="1">
      <c r="A247" s="3" t="s">
        <v>71</v>
      </c>
      <c r="C247" s="12">
        <v>3.63</v>
      </c>
      <c r="D247" s="10" t="s">
        <v>10</v>
      </c>
      <c r="E247" s="11">
        <v>3.69</v>
      </c>
      <c r="F247" s="10">
        <f>(C247+E247)/2-(H247+J247)/2</f>
        <v>0</v>
      </c>
      <c r="G247" s="11"/>
      <c r="H247" s="12">
        <v>3.63</v>
      </c>
      <c r="I247" s="10" t="s">
        <v>10</v>
      </c>
      <c r="J247" s="11">
        <v>3.69</v>
      </c>
      <c r="K247" s="12"/>
      <c r="L247" s="10"/>
      <c r="M247" s="11"/>
    </row>
    <row r="248" spans="1:13" ht="16.5" customHeight="1">
      <c r="A248" s="3" t="s">
        <v>63</v>
      </c>
      <c r="C248" s="12">
        <v>3.54</v>
      </c>
      <c r="D248" s="10" t="s">
        <v>10</v>
      </c>
      <c r="E248" s="11">
        <v>3.6</v>
      </c>
      <c r="F248" s="10">
        <f>(C248+E248)/2-(H248+J248)/2</f>
        <v>0</v>
      </c>
      <c r="G248" s="11"/>
      <c r="H248" s="12">
        <v>3.54</v>
      </c>
      <c r="I248" s="10" t="s">
        <v>10</v>
      </c>
      <c r="J248" s="11">
        <v>3.6</v>
      </c>
      <c r="K248" s="12"/>
      <c r="L248" s="10"/>
      <c r="M248" s="11"/>
    </row>
    <row r="249" spans="1:13" ht="16.5" customHeight="1">
      <c r="A249" s="3" t="s">
        <v>64</v>
      </c>
      <c r="C249" s="12">
        <v>3.45</v>
      </c>
      <c r="D249" s="10" t="s">
        <v>10</v>
      </c>
      <c r="E249" s="11">
        <v>3.51</v>
      </c>
      <c r="F249" s="10">
        <f>(C249+E249)/2-(H249+J249)/2</f>
        <v>0</v>
      </c>
      <c r="G249" s="11"/>
      <c r="H249" s="12">
        <v>3.45</v>
      </c>
      <c r="I249" s="10" t="s">
        <v>10</v>
      </c>
      <c r="J249" s="11">
        <v>3.51</v>
      </c>
      <c r="K249" s="12"/>
      <c r="L249" s="10"/>
      <c r="M249" s="11"/>
    </row>
    <row r="250" spans="1:13" ht="16.5" customHeight="1">
      <c r="A250" s="7" t="s">
        <v>115</v>
      </c>
      <c r="C250" s="24">
        <v>5797</v>
      </c>
      <c r="D250" s="24"/>
      <c r="E250" s="24"/>
      <c r="F250" s="24">
        <f>(C250+E250)/2-(H250+J250)/2</f>
        <v>-5823</v>
      </c>
      <c r="G250" s="14"/>
      <c r="H250" s="24">
        <v>17443</v>
      </c>
      <c r="I250" s="24"/>
      <c r="J250" s="24"/>
      <c r="K250" s="24"/>
      <c r="L250" s="24"/>
      <c r="M250" s="24"/>
    </row>
    <row r="252" spans="1:13" ht="16.5" customHeight="1">
      <c r="A252" s="7" t="s">
        <v>145</v>
      </c>
      <c r="B252" s="1"/>
      <c r="C252" s="1" t="s">
        <v>108</v>
      </c>
      <c r="D252" s="21"/>
      <c r="E252" s="2"/>
      <c r="F252" s="1" t="s">
        <v>11</v>
      </c>
      <c r="G252" s="1"/>
      <c r="H252" s="1" t="s">
        <v>108</v>
      </c>
      <c r="I252" s="21"/>
      <c r="J252" s="2"/>
      <c r="K252" s="1"/>
      <c r="L252" s="21"/>
      <c r="M252" s="2"/>
    </row>
    <row r="253" spans="1:13" ht="16.5" customHeight="1">
      <c r="A253" s="3" t="s">
        <v>71</v>
      </c>
      <c r="C253" s="12">
        <v>3.57</v>
      </c>
      <c r="D253" s="10" t="s">
        <v>10</v>
      </c>
      <c r="E253" s="11">
        <v>3.63</v>
      </c>
      <c r="F253" s="10">
        <f>(C253+E253)/2-(H253+J253)/2</f>
        <v>0</v>
      </c>
      <c r="G253" s="11"/>
      <c r="H253" s="12">
        <v>3.57</v>
      </c>
      <c r="I253" s="10" t="s">
        <v>10</v>
      </c>
      <c r="J253" s="11">
        <v>3.63</v>
      </c>
      <c r="K253" s="12"/>
      <c r="L253" s="10"/>
      <c r="M253" s="11"/>
    </row>
    <row r="254" spans="1:13" ht="16.5" customHeight="1">
      <c r="A254" s="3" t="s">
        <v>63</v>
      </c>
      <c r="C254" s="12">
        <v>3.48</v>
      </c>
      <c r="D254" s="10" t="s">
        <v>10</v>
      </c>
      <c r="E254" s="11">
        <v>3.54</v>
      </c>
      <c r="F254" s="10">
        <f>(C254+E254)/2-(H254+J254)/2</f>
        <v>0</v>
      </c>
      <c r="G254" s="11"/>
      <c r="H254" s="12">
        <v>3.48</v>
      </c>
      <c r="I254" s="10" t="s">
        <v>10</v>
      </c>
      <c r="J254" s="11">
        <v>3.54</v>
      </c>
      <c r="K254" s="12"/>
      <c r="L254" s="10"/>
      <c r="M254" s="11"/>
    </row>
    <row r="255" spans="1:13" ht="16.5" customHeight="1">
      <c r="A255" s="3" t="s">
        <v>64</v>
      </c>
      <c r="C255" s="3">
        <v>3.39</v>
      </c>
      <c r="D255" s="10" t="s">
        <v>10</v>
      </c>
      <c r="E255" s="11">
        <v>3.45</v>
      </c>
      <c r="F255" s="10">
        <f>(C255+E255)/2-(H255+J255)/2</f>
        <v>0</v>
      </c>
      <c r="G255" s="11"/>
      <c r="H255" s="3">
        <v>3.39</v>
      </c>
      <c r="I255" s="10" t="s">
        <v>10</v>
      </c>
      <c r="J255" s="11">
        <v>3.45</v>
      </c>
      <c r="L255" s="10"/>
      <c r="M255" s="11"/>
    </row>
    <row r="256" spans="1:13" ht="16.5" customHeight="1">
      <c r="A256" s="7" t="s">
        <v>115</v>
      </c>
      <c r="C256" s="24">
        <v>5542</v>
      </c>
      <c r="D256" s="24"/>
      <c r="E256" s="24"/>
      <c r="F256" s="24">
        <f>(C256+E256)/2-(H256+J256)/2</f>
        <v>-2854</v>
      </c>
      <c r="G256" s="14"/>
      <c r="H256" s="24">
        <v>11250</v>
      </c>
      <c r="I256" s="24"/>
      <c r="J256" s="24"/>
      <c r="K256" s="24"/>
      <c r="L256" s="24"/>
      <c r="M256" s="24"/>
    </row>
    <row r="258" spans="1:13" ht="16.5" customHeight="1">
      <c r="A258" s="7" t="s">
        <v>90</v>
      </c>
      <c r="C258" s="24">
        <f>+C238+C244+C250+C256</f>
        <v>40170</v>
      </c>
      <c r="D258" s="24"/>
      <c r="E258" s="24"/>
      <c r="F258" s="24">
        <f>(C258+E258)/2-(H258+J258)/2</f>
        <v>-13783.5</v>
      </c>
      <c r="H258" s="24">
        <f>+H238+H244+H250+H256</f>
        <v>67737</v>
      </c>
      <c r="I258" s="24"/>
      <c r="J258" s="24"/>
      <c r="K258" s="24"/>
      <c r="L258" s="24"/>
      <c r="M258" s="24"/>
    </row>
    <row r="259" spans="1:13" ht="16.5" customHeight="1">
      <c r="A259" s="7"/>
      <c r="C259" s="9"/>
      <c r="D259" s="10"/>
      <c r="E259" s="11"/>
      <c r="F259" s="20"/>
      <c r="H259" s="9"/>
      <c r="I259" s="10"/>
      <c r="J259" s="11"/>
      <c r="K259" s="9"/>
      <c r="L259" s="10"/>
      <c r="M259" s="11"/>
    </row>
    <row r="260" spans="1:13" ht="16.5" customHeight="1">
      <c r="A260" s="7" t="s">
        <v>80</v>
      </c>
      <c r="C260" s="9"/>
      <c r="D260" s="10"/>
      <c r="E260" s="11"/>
      <c r="F260" s="1" t="s">
        <v>11</v>
      </c>
      <c r="G260" s="1"/>
      <c r="H260" s="9"/>
      <c r="I260" s="10"/>
      <c r="J260" s="11"/>
      <c r="K260" s="9"/>
      <c r="L260" s="10"/>
      <c r="M260" s="11"/>
    </row>
    <row r="261" spans="1:13" ht="16.5" customHeight="1">
      <c r="A261" s="3" t="s">
        <v>72</v>
      </c>
      <c r="C261" s="27">
        <v>8.8</v>
      </c>
      <c r="D261" s="19" t="s">
        <v>10</v>
      </c>
      <c r="E261" s="28">
        <v>9.6</v>
      </c>
      <c r="F261" s="10">
        <f>(C261+E261)/2-(H261+J261)/2</f>
        <v>0.3999999999999986</v>
      </c>
      <c r="G261" s="11"/>
      <c r="H261" s="27">
        <v>8.4</v>
      </c>
      <c r="I261" s="19" t="s">
        <v>10</v>
      </c>
      <c r="J261" s="28">
        <v>9.2</v>
      </c>
      <c r="K261" s="27"/>
      <c r="L261" s="19"/>
      <c r="M261" s="28"/>
    </row>
    <row r="262" spans="1:13" ht="16.5" customHeight="1">
      <c r="A262" s="3" t="s">
        <v>73</v>
      </c>
      <c r="C262" s="27">
        <v>7.7</v>
      </c>
      <c r="D262" s="19" t="s">
        <v>10</v>
      </c>
      <c r="E262" s="28">
        <v>8.6</v>
      </c>
      <c r="F262" s="10">
        <f>(C262+E262)/2-(H262+J262)/2</f>
        <v>0.3000000000000007</v>
      </c>
      <c r="G262" s="11"/>
      <c r="H262" s="27">
        <v>7.5</v>
      </c>
      <c r="I262" s="19" t="s">
        <v>10</v>
      </c>
      <c r="J262" s="28">
        <v>8.2</v>
      </c>
      <c r="K262" s="27"/>
      <c r="L262" s="19"/>
      <c r="M262" s="28"/>
    </row>
    <row r="263" spans="1:13" ht="16.5" customHeight="1">
      <c r="A263" s="3" t="s">
        <v>74</v>
      </c>
      <c r="C263" s="27">
        <v>6.3</v>
      </c>
      <c r="D263" s="19" t="s">
        <v>10</v>
      </c>
      <c r="E263" s="28">
        <v>7</v>
      </c>
      <c r="F263" s="10">
        <f>(C263+E263)/2-(H263+J263)/2</f>
        <v>0.20000000000000107</v>
      </c>
      <c r="G263" s="11"/>
      <c r="H263" s="27">
        <v>6.1</v>
      </c>
      <c r="I263" s="19" t="s">
        <v>10</v>
      </c>
      <c r="J263" s="28">
        <v>6.8</v>
      </c>
      <c r="K263" s="27"/>
      <c r="L263" s="19"/>
      <c r="M263" s="28"/>
    </row>
    <row r="264" spans="1:13" ht="16.5" customHeight="1">
      <c r="A264" s="7" t="s">
        <v>114</v>
      </c>
      <c r="B264" s="7"/>
      <c r="C264" s="24">
        <v>7581</v>
      </c>
      <c r="D264" s="24"/>
      <c r="E264" s="24"/>
      <c r="F264" s="24">
        <f>(C264+E264)/2-(H264+J264)/2</f>
        <v>195.5</v>
      </c>
      <c r="G264" s="11"/>
      <c r="H264" s="24">
        <v>7190</v>
      </c>
      <c r="I264" s="24"/>
      <c r="J264" s="24"/>
      <c r="K264" s="24"/>
      <c r="L264" s="24"/>
      <c r="M264" s="24"/>
    </row>
    <row r="265" spans="1:13" ht="16.5" customHeight="1">
      <c r="A265" s="7"/>
      <c r="B265" s="7"/>
      <c r="C265" s="20"/>
      <c r="D265" s="20"/>
      <c r="E265" s="20"/>
      <c r="F265" s="20"/>
      <c r="G265" s="11"/>
      <c r="H265" s="20"/>
      <c r="I265" s="20"/>
      <c r="J265" s="20"/>
      <c r="K265" s="20"/>
      <c r="L265" s="20"/>
      <c r="M265" s="20"/>
    </row>
    <row r="266" spans="1:13" ht="16.5" customHeight="1">
      <c r="A266" s="3" t="s">
        <v>75</v>
      </c>
      <c r="C266" s="27">
        <v>5.4</v>
      </c>
      <c r="D266" s="10" t="s">
        <v>10</v>
      </c>
      <c r="E266" s="28">
        <v>6</v>
      </c>
      <c r="F266" s="10">
        <f>(C266+E266)/2-(H266+J266)/2</f>
        <v>0.10000000000000053</v>
      </c>
      <c r="G266" s="11"/>
      <c r="H266" s="27">
        <v>5.3</v>
      </c>
      <c r="I266" s="10" t="s">
        <v>10</v>
      </c>
      <c r="J266" s="28">
        <v>5.9</v>
      </c>
      <c r="K266" s="27"/>
      <c r="L266" s="10"/>
      <c r="M266" s="28"/>
    </row>
    <row r="267" spans="1:13" ht="16.5" customHeight="1">
      <c r="A267" s="3" t="s">
        <v>76</v>
      </c>
      <c r="C267" s="27">
        <v>4.4</v>
      </c>
      <c r="D267" s="10" t="s">
        <v>10</v>
      </c>
      <c r="E267" s="28">
        <v>4.9</v>
      </c>
      <c r="F267" s="10">
        <f>(C267+E267)/2-(H267+J267)/2</f>
        <v>0.10000000000000053</v>
      </c>
      <c r="G267" s="11"/>
      <c r="H267" s="27">
        <v>4.3</v>
      </c>
      <c r="I267" s="10" t="s">
        <v>10</v>
      </c>
      <c r="J267" s="28">
        <v>4.8</v>
      </c>
      <c r="K267" s="27"/>
      <c r="L267" s="10"/>
      <c r="M267" s="28"/>
    </row>
    <row r="268" spans="1:13" s="7" customFormat="1" ht="16.5" customHeight="1">
      <c r="A268" s="7" t="s">
        <v>113</v>
      </c>
      <c r="C268" s="24">
        <v>23419</v>
      </c>
      <c r="D268" s="24"/>
      <c r="E268" s="24"/>
      <c r="F268" s="24">
        <f>(C268+E268)/2-(H268+J268)/2</f>
        <v>106.5</v>
      </c>
      <c r="G268" s="11"/>
      <c r="H268" s="24">
        <v>23206</v>
      </c>
      <c r="I268" s="24"/>
      <c r="J268" s="24"/>
      <c r="K268" s="24"/>
      <c r="L268" s="24"/>
      <c r="M268" s="24"/>
    </row>
    <row r="269" spans="3:13" s="7" customFormat="1" ht="16.5" customHeight="1">
      <c r="C269" s="20"/>
      <c r="D269" s="20"/>
      <c r="E269" s="20"/>
      <c r="F269" s="20"/>
      <c r="G269" s="11"/>
      <c r="H269" s="20"/>
      <c r="I269" s="20"/>
      <c r="J269" s="20"/>
      <c r="K269" s="20"/>
      <c r="L269" s="20"/>
      <c r="M269" s="20"/>
    </row>
    <row r="270" spans="1:13" ht="16.5" customHeight="1">
      <c r="A270" s="3" t="s">
        <v>77</v>
      </c>
      <c r="C270" s="27">
        <v>0.6</v>
      </c>
      <c r="D270" s="10" t="s">
        <v>10</v>
      </c>
      <c r="E270" s="28">
        <v>0.85</v>
      </c>
      <c r="F270" s="10">
        <f>(C270+E270)/2-(H270+J270)/2</f>
        <v>0</v>
      </c>
      <c r="G270" s="11"/>
      <c r="H270" s="27">
        <v>0.6</v>
      </c>
      <c r="I270" s="10" t="s">
        <v>10</v>
      </c>
      <c r="J270" s="28">
        <v>0.85</v>
      </c>
      <c r="K270" s="27"/>
      <c r="L270" s="10"/>
      <c r="M270" s="28"/>
    </row>
    <row r="271" spans="1:13" ht="16.5" customHeight="1">
      <c r="A271" s="3" t="s">
        <v>78</v>
      </c>
      <c r="C271" s="27">
        <v>0.2</v>
      </c>
      <c r="D271" s="10" t="s">
        <v>10</v>
      </c>
      <c r="E271" s="28">
        <v>0.4</v>
      </c>
      <c r="F271" s="10">
        <f>(C271+E271)/2-(H271+J271)/2</f>
        <v>0</v>
      </c>
      <c r="G271" s="11"/>
      <c r="H271" s="27">
        <v>0.2</v>
      </c>
      <c r="I271" s="10" t="s">
        <v>10</v>
      </c>
      <c r="J271" s="28">
        <v>0.4</v>
      </c>
      <c r="K271" s="27"/>
      <c r="L271" s="10"/>
      <c r="M271" s="28"/>
    </row>
    <row r="272" spans="1:13" s="7" customFormat="1" ht="16.5" customHeight="1">
      <c r="A272" s="3" t="s">
        <v>79</v>
      </c>
      <c r="B272" s="3"/>
      <c r="C272" s="27">
        <v>0.54</v>
      </c>
      <c r="D272" s="10" t="s">
        <v>10</v>
      </c>
      <c r="E272" s="28">
        <v>0.6911639200413496</v>
      </c>
      <c r="F272" s="10">
        <f>(C272+E272)/2-(H272+J272)/2</f>
        <v>0</v>
      </c>
      <c r="G272" s="11"/>
      <c r="H272" s="27">
        <v>0.54</v>
      </c>
      <c r="I272" s="10" t="s">
        <v>10</v>
      </c>
      <c r="J272" s="28">
        <v>0.6911639200413496</v>
      </c>
      <c r="K272" s="27"/>
      <c r="L272" s="10"/>
      <c r="M272" s="28"/>
    </row>
    <row r="273" spans="1:13" s="7" customFormat="1" ht="16.5" customHeight="1">
      <c r="A273" s="7" t="s">
        <v>112</v>
      </c>
      <c r="C273" s="24">
        <v>2338</v>
      </c>
      <c r="D273" s="24"/>
      <c r="E273" s="24"/>
      <c r="F273" s="24">
        <f>(C273+E273)/2-(H273+J273)/2</f>
        <v>933.5</v>
      </c>
      <c r="H273" s="24">
        <v>471</v>
      </c>
      <c r="I273" s="24"/>
      <c r="J273" s="24"/>
      <c r="K273" s="24"/>
      <c r="L273" s="24"/>
      <c r="M273" s="24"/>
    </row>
    <row r="274" ht="16.5" customHeight="1">
      <c r="F274" s="21"/>
    </row>
    <row r="275" spans="1:13" ht="16.5" customHeight="1">
      <c r="A275" s="7" t="s">
        <v>111</v>
      </c>
      <c r="B275" s="7"/>
      <c r="C275" s="24">
        <f>+C264+C268+C273</f>
        <v>33338</v>
      </c>
      <c r="D275" s="24"/>
      <c r="E275" s="24"/>
      <c r="F275" s="24">
        <f>(C275+E275)/2-(H275+J275)/2</f>
        <v>1235.5</v>
      </c>
      <c r="G275" s="7"/>
      <c r="H275" s="24">
        <f>+H264+H268+H273</f>
        <v>30867</v>
      </c>
      <c r="I275" s="24"/>
      <c r="J275" s="24"/>
      <c r="K275" s="24"/>
      <c r="L275" s="24"/>
      <c r="M275" s="24"/>
    </row>
    <row r="276" spans="1:13" ht="16.5" customHeight="1">
      <c r="A276" s="7"/>
      <c r="B276" s="7"/>
      <c r="C276" s="24"/>
      <c r="D276" s="24"/>
      <c r="E276" s="24"/>
      <c r="F276" s="20"/>
      <c r="G276" s="7"/>
      <c r="H276" s="24"/>
      <c r="I276" s="24"/>
      <c r="J276" s="24"/>
      <c r="K276" s="24"/>
      <c r="L276" s="24"/>
      <c r="M276" s="24"/>
    </row>
    <row r="277" spans="1:13" s="7" customFormat="1" ht="16.5" customHeight="1">
      <c r="A277" s="7" t="s">
        <v>81</v>
      </c>
      <c r="B277" s="3"/>
      <c r="C277" s="1" t="s">
        <v>108</v>
      </c>
      <c r="D277" s="21"/>
      <c r="E277" s="2"/>
      <c r="F277" s="1" t="s">
        <v>11</v>
      </c>
      <c r="G277" s="1"/>
      <c r="H277" s="1" t="s">
        <v>108</v>
      </c>
      <c r="I277" s="21"/>
      <c r="J277" s="2"/>
      <c r="K277" s="1"/>
      <c r="L277" s="21"/>
      <c r="M277" s="2"/>
    </row>
    <row r="278" spans="1:13" ht="16.5" customHeight="1">
      <c r="A278" s="3" t="s">
        <v>32</v>
      </c>
      <c r="B278" s="33"/>
      <c r="C278" s="35">
        <v>1.691</v>
      </c>
      <c r="D278" s="10" t="s">
        <v>10</v>
      </c>
      <c r="E278" s="35">
        <v>1.7287</v>
      </c>
      <c r="F278" s="10">
        <f aca="true" t="shared" si="10" ref="F278:F283">(C278+E278)/2-(H278+J278)/2</f>
        <v>0</v>
      </c>
      <c r="G278" s="36"/>
      <c r="H278" s="35">
        <v>1.691</v>
      </c>
      <c r="I278" s="10" t="s">
        <v>10</v>
      </c>
      <c r="J278" s="35">
        <v>1.7287</v>
      </c>
      <c r="K278" s="35"/>
      <c r="L278" s="10"/>
      <c r="M278" s="35"/>
    </row>
    <row r="279" spans="1:13" s="7" customFormat="1" ht="16.5" customHeight="1">
      <c r="A279" s="3" t="s">
        <v>33</v>
      </c>
      <c r="B279" s="33"/>
      <c r="C279" s="35">
        <v>1.655</v>
      </c>
      <c r="D279" s="10" t="s">
        <v>10</v>
      </c>
      <c r="E279" s="35">
        <v>1.661</v>
      </c>
      <c r="F279" s="10">
        <f t="shared" si="10"/>
        <v>0</v>
      </c>
      <c r="G279" s="36"/>
      <c r="H279" s="35">
        <v>1.655</v>
      </c>
      <c r="I279" s="10" t="s">
        <v>10</v>
      </c>
      <c r="J279" s="35">
        <v>1.661</v>
      </c>
      <c r="K279" s="35"/>
      <c r="L279" s="10"/>
      <c r="M279" s="35"/>
    </row>
    <row r="280" spans="1:13" s="7" customFormat="1" ht="16.5" customHeight="1">
      <c r="A280" s="3" t="s">
        <v>34</v>
      </c>
      <c r="B280" s="33"/>
      <c r="C280" s="35">
        <v>1.541</v>
      </c>
      <c r="D280" s="10" t="s">
        <v>10</v>
      </c>
      <c r="E280" s="35">
        <v>1.547</v>
      </c>
      <c r="F280" s="10">
        <f t="shared" si="10"/>
        <v>0</v>
      </c>
      <c r="G280" s="36"/>
      <c r="H280" s="35">
        <v>1.541</v>
      </c>
      <c r="I280" s="10" t="s">
        <v>10</v>
      </c>
      <c r="J280" s="35">
        <v>1.547</v>
      </c>
      <c r="K280" s="35"/>
      <c r="L280" s="10"/>
      <c r="M280" s="35"/>
    </row>
    <row r="281" spans="1:13" ht="16.5" customHeight="1">
      <c r="A281" s="3" t="s">
        <v>82</v>
      </c>
      <c r="B281" s="33"/>
      <c r="C281" s="35">
        <v>0.805</v>
      </c>
      <c r="D281" s="10" t="s">
        <v>10</v>
      </c>
      <c r="E281" s="35">
        <v>0.846</v>
      </c>
      <c r="F281" s="10">
        <f t="shared" si="10"/>
        <v>0</v>
      </c>
      <c r="G281" s="36"/>
      <c r="H281" s="35">
        <v>0.805</v>
      </c>
      <c r="I281" s="10" t="s">
        <v>10</v>
      </c>
      <c r="J281" s="35">
        <v>0.846</v>
      </c>
      <c r="K281" s="35"/>
      <c r="L281" s="10"/>
      <c r="M281" s="35"/>
    </row>
    <row r="282" spans="1:13" ht="16.5" customHeight="1">
      <c r="A282" s="3" t="s">
        <v>83</v>
      </c>
      <c r="B282" s="33"/>
      <c r="C282" s="34">
        <v>32</v>
      </c>
      <c r="D282" s="10" t="s">
        <v>10</v>
      </c>
      <c r="E282" s="31">
        <v>34</v>
      </c>
      <c r="F282" s="10">
        <f t="shared" si="10"/>
        <v>-4</v>
      </c>
      <c r="G282" s="11"/>
      <c r="H282" s="34">
        <v>36</v>
      </c>
      <c r="I282" s="10" t="s">
        <v>10</v>
      </c>
      <c r="J282" s="31">
        <v>38</v>
      </c>
      <c r="K282" s="34"/>
      <c r="L282" s="10"/>
      <c r="M282" s="31"/>
    </row>
    <row r="283" spans="1:13" ht="16.5" customHeight="1">
      <c r="A283" s="7" t="s">
        <v>110</v>
      </c>
      <c r="B283" s="7"/>
      <c r="C283" s="24">
        <v>654960</v>
      </c>
      <c r="D283" s="24">
        <v>43</v>
      </c>
      <c r="E283" s="24"/>
      <c r="F283" s="24">
        <f t="shared" si="10"/>
        <v>36614.5</v>
      </c>
      <c r="G283" s="7"/>
      <c r="H283" s="24">
        <v>581731</v>
      </c>
      <c r="I283" s="24">
        <v>43</v>
      </c>
      <c r="J283" s="24"/>
      <c r="K283" s="24"/>
      <c r="L283" s="24"/>
      <c r="M283" s="24"/>
    </row>
    <row r="284" spans="1:13" ht="16.5" customHeight="1">
      <c r="A284" s="7"/>
      <c r="B284" s="7"/>
      <c r="C284" s="24"/>
      <c r="D284" s="24"/>
      <c r="E284" s="24"/>
      <c r="F284" s="20"/>
      <c r="G284" s="7"/>
      <c r="H284" s="24"/>
      <c r="I284" s="24"/>
      <c r="J284" s="24"/>
      <c r="K284" s="24"/>
      <c r="L284" s="24"/>
      <c r="M284" s="24"/>
    </row>
    <row r="285" spans="1:13" ht="16.5" customHeight="1">
      <c r="A285" s="7" t="s">
        <v>84</v>
      </c>
      <c r="C285" s="1" t="s">
        <v>108</v>
      </c>
      <c r="D285" s="21"/>
      <c r="E285" s="2"/>
      <c r="F285" s="1" t="s">
        <v>11</v>
      </c>
      <c r="G285" s="1"/>
      <c r="H285" s="1" t="s">
        <v>108</v>
      </c>
      <c r="I285" s="21"/>
      <c r="J285" s="2"/>
      <c r="K285" s="1"/>
      <c r="L285" s="21"/>
      <c r="M285" s="2"/>
    </row>
    <row r="286" spans="1:13" ht="16.5" customHeight="1">
      <c r="A286" s="3" t="s">
        <v>85</v>
      </c>
      <c r="C286" s="27">
        <v>2.94</v>
      </c>
      <c r="D286" s="10" t="s">
        <v>10</v>
      </c>
      <c r="E286" s="28">
        <v>3.05</v>
      </c>
      <c r="F286" s="10">
        <f>(C286+E286)/2-(H286+J286)/2</f>
        <v>0</v>
      </c>
      <c r="G286" s="11"/>
      <c r="H286" s="27">
        <v>2.94</v>
      </c>
      <c r="I286" s="10" t="s">
        <v>10</v>
      </c>
      <c r="J286" s="28">
        <v>3.05</v>
      </c>
      <c r="K286" s="27"/>
      <c r="L286" s="10"/>
      <c r="M286" s="28"/>
    </row>
    <row r="287" spans="1:13" s="7" customFormat="1" ht="16.5" customHeight="1">
      <c r="A287" s="3" t="s">
        <v>86</v>
      </c>
      <c r="B287" s="3"/>
      <c r="C287" s="27">
        <v>2.6</v>
      </c>
      <c r="D287" s="10" t="s">
        <v>10</v>
      </c>
      <c r="E287" s="28">
        <v>2.8</v>
      </c>
      <c r="F287" s="10">
        <f>(C287+E287)/2-(H287+J287)/2</f>
        <v>0</v>
      </c>
      <c r="G287" s="11"/>
      <c r="H287" s="27">
        <v>2.6</v>
      </c>
      <c r="I287" s="10" t="s">
        <v>10</v>
      </c>
      <c r="J287" s="28">
        <v>2.8</v>
      </c>
      <c r="K287" s="27"/>
      <c r="L287" s="10"/>
      <c r="M287" s="28"/>
    </row>
    <row r="288" spans="1:13" s="7" customFormat="1" ht="16.5" customHeight="1">
      <c r="A288" s="3" t="s">
        <v>87</v>
      </c>
      <c r="B288" s="3"/>
      <c r="C288" s="27">
        <v>1.7</v>
      </c>
      <c r="D288" s="10" t="s">
        <v>10</v>
      </c>
      <c r="E288" s="28">
        <v>1.9</v>
      </c>
      <c r="F288" s="10">
        <f>(C288+E288)/2-(H288+J288)/2</f>
        <v>0</v>
      </c>
      <c r="G288" s="11"/>
      <c r="H288" s="27">
        <v>1.7</v>
      </c>
      <c r="I288" s="10" t="s">
        <v>10</v>
      </c>
      <c r="J288" s="28">
        <v>1.9</v>
      </c>
      <c r="K288" s="27"/>
      <c r="L288" s="10"/>
      <c r="M288" s="28"/>
    </row>
    <row r="289" spans="1:13" ht="16.5" customHeight="1">
      <c r="A289" s="3" t="s">
        <v>88</v>
      </c>
      <c r="C289" s="27">
        <v>1.02</v>
      </c>
      <c r="D289" s="10" t="s">
        <v>10</v>
      </c>
      <c r="E289" s="28">
        <v>1.37</v>
      </c>
      <c r="F289" s="10">
        <f>(C289+E289)/2-(H289+J289)/2</f>
        <v>0</v>
      </c>
      <c r="G289" s="11"/>
      <c r="H289" s="27">
        <v>1.02</v>
      </c>
      <c r="I289" s="10" t="s">
        <v>10</v>
      </c>
      <c r="J289" s="28">
        <v>1.37</v>
      </c>
      <c r="K289" s="27"/>
      <c r="L289" s="10"/>
      <c r="M289" s="28"/>
    </row>
    <row r="290" spans="1:13" ht="16.5" customHeight="1">
      <c r="A290" s="7" t="s">
        <v>109</v>
      </c>
      <c r="B290" s="7"/>
      <c r="C290" s="24">
        <v>1956</v>
      </c>
      <c r="D290" s="24"/>
      <c r="E290" s="24"/>
      <c r="F290" s="24">
        <f>(C290+E290)/2-(H290+J290)/2</f>
        <v>44</v>
      </c>
      <c r="G290" s="7"/>
      <c r="H290" s="24">
        <v>1868</v>
      </c>
      <c r="I290" s="24"/>
      <c r="J290" s="24"/>
      <c r="K290" s="24"/>
      <c r="L290" s="24"/>
      <c r="M290" s="24"/>
    </row>
    <row r="291" ht="16.5" customHeight="1">
      <c r="F291" s="21"/>
    </row>
    <row r="292" spans="1:13" ht="16.5" customHeight="1">
      <c r="A292" s="7" t="s">
        <v>89</v>
      </c>
      <c r="C292" s="32">
        <f>+C229+C275+C283+C290</f>
        <v>830681</v>
      </c>
      <c r="D292" s="24"/>
      <c r="E292" s="24"/>
      <c r="F292" s="24">
        <f>(C292+E292)/2-(H292+J292)/2</f>
        <v>42918.5</v>
      </c>
      <c r="H292" s="32">
        <f>+H229+H275+H283+H290</f>
        <v>744844</v>
      </c>
      <c r="I292" s="24"/>
      <c r="J292" s="24"/>
      <c r="K292" s="32"/>
      <c r="L292" s="24"/>
      <c r="M292" s="24"/>
    </row>
    <row r="293" spans="1:13" ht="16.5" customHeight="1">
      <c r="A293" s="7"/>
      <c r="C293" s="32"/>
      <c r="D293" s="24"/>
      <c r="E293" s="24"/>
      <c r="F293" s="20"/>
      <c r="H293" s="32"/>
      <c r="I293" s="24"/>
      <c r="J293" s="24"/>
      <c r="K293" s="32"/>
      <c r="L293" s="24"/>
      <c r="M293" s="24"/>
    </row>
    <row r="294" spans="2:13" s="7" customFormat="1" ht="16.5" customHeight="1">
      <c r="B294" s="3"/>
      <c r="C294" s="32"/>
      <c r="D294" s="24"/>
      <c r="E294" s="24"/>
      <c r="F294" s="20"/>
      <c r="G294" s="3"/>
      <c r="H294" s="32"/>
      <c r="I294" s="24"/>
      <c r="J294" s="24"/>
      <c r="K294" s="32"/>
      <c r="L294" s="24"/>
      <c r="M294" s="24"/>
    </row>
    <row r="295" spans="1:13" ht="16.5" customHeight="1">
      <c r="A295" s="5" t="s">
        <v>91</v>
      </c>
      <c r="B295" s="6"/>
      <c r="C295" s="6"/>
      <c r="D295" s="6"/>
      <c r="E295" s="6"/>
      <c r="F295" s="23"/>
      <c r="G295" s="23"/>
      <c r="H295" s="6"/>
      <c r="I295" s="6"/>
      <c r="J295" s="6"/>
      <c r="K295" s="6"/>
      <c r="L295" s="6"/>
      <c r="M295" s="6"/>
    </row>
    <row r="297" spans="1:13" ht="16.5" customHeight="1">
      <c r="A297" s="7" t="s">
        <v>119</v>
      </c>
      <c r="C297" s="1" t="s">
        <v>108</v>
      </c>
      <c r="D297" s="21"/>
      <c r="E297" s="2"/>
      <c r="F297" s="1" t="s">
        <v>11</v>
      </c>
      <c r="G297" s="1"/>
      <c r="H297" s="1" t="s">
        <v>108</v>
      </c>
      <c r="I297" s="21"/>
      <c r="J297" s="2"/>
      <c r="K297" s="1"/>
      <c r="L297" s="21"/>
      <c r="M297" s="2"/>
    </row>
    <row r="298" spans="1:13" ht="16.5" customHeight="1">
      <c r="A298" s="3" t="s">
        <v>92</v>
      </c>
      <c r="C298" s="9">
        <v>1.13</v>
      </c>
      <c r="D298" s="10" t="s">
        <v>10</v>
      </c>
      <c r="E298" s="11">
        <v>1.17</v>
      </c>
      <c r="F298" s="10">
        <f aca="true" t="shared" si="11" ref="F298:F306">(C298+E298)/2-(H298+J298)/2</f>
        <v>0</v>
      </c>
      <c r="G298" s="11"/>
      <c r="H298" s="9">
        <v>1.13</v>
      </c>
      <c r="I298" s="10" t="s">
        <v>10</v>
      </c>
      <c r="J298" s="11">
        <v>1.17</v>
      </c>
      <c r="K298" s="12"/>
      <c r="L298" s="10"/>
      <c r="M298" s="11"/>
    </row>
    <row r="299" spans="1:13" ht="16.5" customHeight="1">
      <c r="A299" s="3" t="s">
        <v>93</v>
      </c>
      <c r="C299" s="9">
        <v>1.5</v>
      </c>
      <c r="D299" s="10" t="s">
        <v>10</v>
      </c>
      <c r="E299" s="11">
        <v>1.5</v>
      </c>
      <c r="F299" s="10">
        <f t="shared" si="11"/>
        <v>0</v>
      </c>
      <c r="G299" s="11"/>
      <c r="H299" s="9">
        <v>1.5</v>
      </c>
      <c r="I299" s="10" t="s">
        <v>10</v>
      </c>
      <c r="J299" s="11">
        <v>1.5</v>
      </c>
      <c r="K299" s="12"/>
      <c r="L299" s="10"/>
      <c r="M299" s="11"/>
    </row>
    <row r="300" spans="1:13" ht="16.5" customHeight="1">
      <c r="A300" s="3" t="s">
        <v>94</v>
      </c>
      <c r="C300" s="9">
        <v>0.25</v>
      </c>
      <c r="D300" s="10" t="s">
        <v>10</v>
      </c>
      <c r="E300" s="11">
        <v>0.25</v>
      </c>
      <c r="F300" s="10">
        <f t="shared" si="11"/>
        <v>0</v>
      </c>
      <c r="G300" s="11"/>
      <c r="H300" s="9">
        <v>0.25</v>
      </c>
      <c r="I300" s="10" t="s">
        <v>10</v>
      </c>
      <c r="J300" s="11">
        <v>0.25</v>
      </c>
      <c r="K300" s="12"/>
      <c r="L300" s="10"/>
      <c r="M300" s="11"/>
    </row>
    <row r="301" spans="1:13" ht="16.5" customHeight="1">
      <c r="A301" s="3" t="s">
        <v>95</v>
      </c>
      <c r="C301" s="9">
        <v>0.1</v>
      </c>
      <c r="D301" s="10" t="s">
        <v>10</v>
      </c>
      <c r="E301" s="11">
        <v>0.1</v>
      </c>
      <c r="F301" s="10">
        <f t="shared" si="11"/>
        <v>0</v>
      </c>
      <c r="G301" s="11"/>
      <c r="H301" s="9">
        <v>0.1</v>
      </c>
      <c r="I301" s="10" t="s">
        <v>10</v>
      </c>
      <c r="J301" s="11">
        <v>0.1</v>
      </c>
      <c r="K301" s="12"/>
      <c r="L301" s="10"/>
      <c r="M301" s="11"/>
    </row>
    <row r="302" spans="1:13" ht="16.5" customHeight="1">
      <c r="A302" s="3" t="s">
        <v>96</v>
      </c>
      <c r="C302" s="9" t="s">
        <v>184</v>
      </c>
      <c r="D302" s="10" t="s">
        <v>10</v>
      </c>
      <c r="E302" s="11" t="s">
        <v>184</v>
      </c>
      <c r="F302" s="10"/>
      <c r="G302" s="11"/>
      <c r="H302" s="9" t="s">
        <v>184</v>
      </c>
      <c r="I302" s="10" t="s">
        <v>10</v>
      </c>
      <c r="J302" s="11" t="s">
        <v>184</v>
      </c>
      <c r="K302" s="12"/>
      <c r="L302" s="10"/>
      <c r="M302" s="11"/>
    </row>
    <row r="303" spans="1:13" ht="16.5" customHeight="1">
      <c r="A303" s="3" t="s">
        <v>97</v>
      </c>
      <c r="C303" s="12">
        <v>1.4</v>
      </c>
      <c r="D303" s="10" t="s">
        <v>10</v>
      </c>
      <c r="E303" s="11">
        <v>1.4</v>
      </c>
      <c r="F303" s="10">
        <f t="shared" si="11"/>
        <v>0</v>
      </c>
      <c r="G303" s="11"/>
      <c r="H303" s="12">
        <v>1.4</v>
      </c>
      <c r="I303" s="10" t="s">
        <v>10</v>
      </c>
      <c r="J303" s="11">
        <v>1.4</v>
      </c>
      <c r="K303" s="12"/>
      <c r="L303" s="10"/>
      <c r="M303" s="11"/>
    </row>
    <row r="304" spans="1:13" ht="16.5" customHeight="1">
      <c r="A304" s="7" t="s">
        <v>120</v>
      </c>
      <c r="B304" s="7"/>
      <c r="C304" s="24">
        <v>570534</v>
      </c>
      <c r="D304" s="24"/>
      <c r="E304" s="24"/>
      <c r="F304" s="24">
        <f t="shared" si="11"/>
        <v>18573</v>
      </c>
      <c r="G304" s="7"/>
      <c r="H304" s="24">
        <v>533388</v>
      </c>
      <c r="I304" s="24"/>
      <c r="J304" s="24"/>
      <c r="K304" s="24"/>
      <c r="L304" s="24"/>
      <c r="M304" s="24"/>
    </row>
    <row r="305" spans="1:13" ht="16.5" customHeight="1">
      <c r="A305" s="7"/>
      <c r="B305" s="7"/>
      <c r="C305" s="20"/>
      <c r="D305" s="20"/>
      <c r="E305" s="20"/>
      <c r="F305" s="21"/>
      <c r="G305" s="7"/>
      <c r="H305" s="20"/>
      <c r="I305" s="20"/>
      <c r="J305" s="20"/>
      <c r="K305" s="20"/>
      <c r="L305" s="20"/>
      <c r="M305" s="20"/>
    </row>
    <row r="306" spans="1:13" ht="16.5" customHeight="1">
      <c r="A306" s="7" t="s">
        <v>121</v>
      </c>
      <c r="B306" s="7"/>
      <c r="C306" s="24">
        <v>50754</v>
      </c>
      <c r="D306" s="24"/>
      <c r="E306" s="24"/>
      <c r="F306" s="24">
        <f t="shared" si="11"/>
        <v>143.5</v>
      </c>
      <c r="G306" s="7"/>
      <c r="H306" s="24">
        <v>50467</v>
      </c>
      <c r="I306" s="24"/>
      <c r="J306" s="24"/>
      <c r="K306" s="24"/>
      <c r="L306" s="24"/>
      <c r="M306" s="24"/>
    </row>
    <row r="311" spans="5:13" ht="16.5" customHeight="1">
      <c r="E311" s="12"/>
      <c r="J311" s="12"/>
      <c r="M311" s="12"/>
    </row>
    <row r="312" spans="3:13" ht="16.5" customHeight="1">
      <c r="C312" s="12"/>
      <c r="E312" s="12"/>
      <c r="H312" s="12"/>
      <c r="J312" s="12"/>
      <c r="K312" s="12"/>
      <c r="M312" s="12"/>
    </row>
    <row r="313" spans="3:13" ht="16.5" customHeight="1">
      <c r="C313" s="12"/>
      <c r="E313" s="12"/>
      <c r="H313" s="12"/>
      <c r="J313" s="12"/>
      <c r="K313" s="12"/>
      <c r="M313" s="12"/>
    </row>
    <row r="314" spans="3:13" ht="16.5" customHeight="1">
      <c r="C314" s="12"/>
      <c r="E314" s="12"/>
      <c r="H314" s="12"/>
      <c r="J314" s="12"/>
      <c r="K314" s="12"/>
      <c r="M314" s="12"/>
    </row>
    <row r="315" spans="3:13" ht="16.5" customHeight="1">
      <c r="C315" s="12"/>
      <c r="E315" s="12"/>
      <c r="H315" s="12"/>
      <c r="J315" s="12"/>
      <c r="K315" s="12"/>
      <c r="M315" s="12"/>
    </row>
    <row r="316" spans="3:13" ht="16.5" customHeight="1">
      <c r="C316" s="12"/>
      <c r="E316" s="12"/>
      <c r="H316" s="12"/>
      <c r="J316" s="12"/>
      <c r="K316" s="12"/>
      <c r="M316" s="12"/>
    </row>
    <row r="317" spans="3:13" ht="16.5" customHeight="1">
      <c r="C317" s="12"/>
      <c r="E317" s="12"/>
      <c r="H317" s="12"/>
      <c r="J317" s="12"/>
      <c r="K317" s="12"/>
      <c r="M317" s="12"/>
    </row>
    <row r="318" spans="3:13" ht="16.5" customHeight="1">
      <c r="C318" s="12"/>
      <c r="E318" s="12"/>
      <c r="H318" s="12"/>
      <c r="J318" s="12"/>
      <c r="K318" s="12"/>
      <c r="M318" s="12"/>
    </row>
    <row r="319" spans="3:13" ht="16.5" customHeight="1">
      <c r="C319" s="12"/>
      <c r="E319" s="12"/>
      <c r="H319" s="12"/>
      <c r="J319" s="12"/>
      <c r="K319" s="12"/>
      <c r="M319" s="12"/>
    </row>
    <row r="320" spans="3:13" ht="16.5" customHeight="1">
      <c r="C320" s="12"/>
      <c r="E320" s="12"/>
      <c r="H320" s="12"/>
      <c r="J320" s="12"/>
      <c r="K320" s="12"/>
      <c r="M320" s="12"/>
    </row>
    <row r="321" spans="3:13" ht="16.5" customHeight="1">
      <c r="C321" s="12"/>
      <c r="E321" s="12"/>
      <c r="H321" s="12"/>
      <c r="J321" s="12"/>
      <c r="K321" s="12"/>
      <c r="M321" s="12"/>
    </row>
    <row r="322" spans="3:13" ht="16.5" customHeight="1">
      <c r="C322" s="12"/>
      <c r="E322" s="12"/>
      <c r="H322" s="12"/>
      <c r="J322" s="12"/>
      <c r="K322" s="12"/>
      <c r="M322" s="12"/>
    </row>
    <row r="323" spans="3:13" ht="16.5" customHeight="1">
      <c r="C323" s="12"/>
      <c r="E323" s="12"/>
      <c r="H323" s="12"/>
      <c r="J323" s="12"/>
      <c r="K323" s="12"/>
      <c r="M323" s="12"/>
    </row>
    <row r="324" spans="3:13" ht="16.5" customHeight="1">
      <c r="C324" s="12"/>
      <c r="E324" s="12"/>
      <c r="H324" s="12"/>
      <c r="J324" s="12"/>
      <c r="K324" s="12"/>
      <c r="M324" s="12"/>
    </row>
    <row r="325" spans="3:13" ht="16.5" customHeight="1">
      <c r="C325" s="12"/>
      <c r="E325" s="12"/>
      <c r="H325" s="12"/>
      <c r="J325" s="12"/>
      <c r="K325" s="12"/>
      <c r="M325" s="12"/>
    </row>
    <row r="326" spans="3:13" ht="16.5" customHeight="1">
      <c r="C326" s="12"/>
      <c r="E326" s="12"/>
      <c r="H326" s="12"/>
      <c r="J326" s="12"/>
      <c r="K326" s="12"/>
      <c r="M326" s="12"/>
    </row>
    <row r="327" spans="3:13" ht="16.5" customHeight="1">
      <c r="C327" s="12"/>
      <c r="E327" s="12"/>
      <c r="H327" s="12"/>
      <c r="J327" s="12"/>
      <c r="K327" s="12"/>
      <c r="M327" s="12"/>
    </row>
    <row r="328" spans="3:13" ht="16.5" customHeight="1">
      <c r="C328" s="12"/>
      <c r="E328" s="12"/>
      <c r="H328" s="12"/>
      <c r="J328" s="12"/>
      <c r="K328" s="12"/>
      <c r="M328" s="12"/>
    </row>
    <row r="329" spans="3:13" ht="16.5" customHeight="1">
      <c r="C329" s="12"/>
      <c r="E329" s="12"/>
      <c r="H329" s="12"/>
      <c r="J329" s="12"/>
      <c r="K329" s="12"/>
      <c r="M329" s="12"/>
    </row>
    <row r="330" spans="3:13" ht="16.5" customHeight="1">
      <c r="C330" s="12"/>
      <c r="E330" s="12"/>
      <c r="H330" s="12"/>
      <c r="J330" s="12"/>
      <c r="K330" s="12"/>
      <c r="M330" s="12"/>
    </row>
    <row r="331" spans="3:13" ht="16.5" customHeight="1">
      <c r="C331" s="12"/>
      <c r="E331" s="12"/>
      <c r="H331" s="12"/>
      <c r="J331" s="12"/>
      <c r="K331" s="12"/>
      <c r="M331" s="12"/>
    </row>
    <row r="332" spans="3:13" ht="16.5" customHeight="1">
      <c r="C332" s="12"/>
      <c r="E332" s="12"/>
      <c r="H332" s="12"/>
      <c r="J332" s="12"/>
      <c r="K332" s="12"/>
      <c r="M332" s="12"/>
    </row>
    <row r="333" spans="3:13" ht="16.5" customHeight="1">
      <c r="C333" s="12"/>
      <c r="E333" s="12"/>
      <c r="H333" s="12"/>
      <c r="J333" s="12"/>
      <c r="K333" s="12"/>
      <c r="M333" s="12"/>
    </row>
    <row r="334" spans="3:13" ht="16.5" customHeight="1">
      <c r="C334" s="12"/>
      <c r="E334" s="12"/>
      <c r="H334" s="12"/>
      <c r="J334" s="12"/>
      <c r="K334" s="12"/>
      <c r="M334" s="12"/>
    </row>
    <row r="335" spans="3:13" ht="16.5" customHeight="1">
      <c r="C335" s="12"/>
      <c r="E335" s="12"/>
      <c r="H335" s="12"/>
      <c r="J335" s="12"/>
      <c r="K335" s="12"/>
      <c r="M335" s="12"/>
    </row>
    <row r="336" spans="3:13" ht="16.5" customHeight="1">
      <c r="C336" s="12"/>
      <c r="E336" s="12"/>
      <c r="H336" s="12"/>
      <c r="J336" s="12"/>
      <c r="K336" s="12"/>
      <c r="M336" s="12"/>
    </row>
    <row r="337" spans="3:13" ht="16.5" customHeight="1">
      <c r="C337" s="12"/>
      <c r="E337" s="12"/>
      <c r="H337" s="12"/>
      <c r="J337" s="12"/>
      <c r="K337" s="12"/>
      <c r="M337" s="12"/>
    </row>
    <row r="338" spans="3:13" ht="16.5" customHeight="1">
      <c r="C338" s="12"/>
      <c r="E338" s="12"/>
      <c r="H338" s="12"/>
      <c r="J338" s="12"/>
      <c r="K338" s="12"/>
      <c r="M338" s="12"/>
    </row>
    <row r="339" spans="3:13" ht="16.5" customHeight="1">
      <c r="C339" s="12"/>
      <c r="E339" s="12"/>
      <c r="H339" s="12"/>
      <c r="J339" s="12"/>
      <c r="K339" s="12"/>
      <c r="M339" s="12"/>
    </row>
    <row r="340" spans="3:13" ht="16.5" customHeight="1">
      <c r="C340" s="12"/>
      <c r="E340" s="12"/>
      <c r="H340" s="12"/>
      <c r="J340" s="12"/>
      <c r="K340" s="12"/>
      <c r="M340" s="12"/>
    </row>
    <row r="341" spans="3:13" ht="16.5" customHeight="1">
      <c r="C341" s="12"/>
      <c r="E341" s="12"/>
      <c r="H341" s="12"/>
      <c r="J341" s="12"/>
      <c r="K341" s="12"/>
      <c r="M341" s="12"/>
    </row>
    <row r="342" spans="3:13" ht="16.5" customHeight="1">
      <c r="C342" s="12"/>
      <c r="E342" s="12"/>
      <c r="H342" s="12"/>
      <c r="J342" s="12"/>
      <c r="K342" s="12"/>
      <c r="M342" s="12"/>
    </row>
    <row r="343" spans="3:13" ht="16.5" customHeight="1">
      <c r="C343" s="12"/>
      <c r="E343" s="12"/>
      <c r="H343" s="12"/>
      <c r="J343" s="12"/>
      <c r="K343" s="12"/>
      <c r="M343" s="12"/>
    </row>
    <row r="344" spans="3:13" ht="16.5" customHeight="1">
      <c r="C344" s="12"/>
      <c r="E344" s="12"/>
      <c r="H344" s="12"/>
      <c r="J344" s="12"/>
      <c r="K344" s="12"/>
      <c r="M344" s="12"/>
    </row>
    <row r="345" spans="3:13" ht="16.5" customHeight="1">
      <c r="C345" s="12"/>
      <c r="E345" s="12"/>
      <c r="H345" s="12"/>
      <c r="J345" s="12"/>
      <c r="K345" s="12"/>
      <c r="M345" s="12"/>
    </row>
    <row r="346" spans="3:11" ht="16.5" customHeight="1">
      <c r="C346" s="12"/>
      <c r="H346" s="12"/>
      <c r="K346" s="12"/>
    </row>
    <row r="347" spans="3:11" ht="16.5" customHeight="1">
      <c r="C347" s="12"/>
      <c r="H347" s="12"/>
      <c r="K347" s="12"/>
    </row>
    <row r="348" spans="3:11" ht="16.5" customHeight="1">
      <c r="C348" s="12"/>
      <c r="H348" s="12"/>
      <c r="K348" s="12"/>
    </row>
    <row r="349" spans="3:11" ht="16.5" customHeight="1">
      <c r="C349" s="12"/>
      <c r="H349" s="12"/>
      <c r="K349" s="12"/>
    </row>
    <row r="350" spans="3:11" ht="16.5" customHeight="1">
      <c r="C350" s="12"/>
      <c r="H350" s="12"/>
      <c r="K350" s="12"/>
    </row>
    <row r="351" spans="3:11" ht="16.5" customHeight="1">
      <c r="C351" s="12"/>
      <c r="H351" s="12"/>
      <c r="K351" s="12"/>
    </row>
  </sheetData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4" manualBreakCount="4">
    <brk id="36" max="9" man="1"/>
    <brk id="78" max="9" man="1"/>
    <brk id="114" max="9" man="1"/>
    <brk id="19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N028859</cp:lastModifiedBy>
  <cp:lastPrinted>2006-08-11T09:47:58Z</cp:lastPrinted>
  <dcterms:created xsi:type="dcterms:W3CDTF">2001-05-31T06:05:05Z</dcterms:created>
  <dcterms:modified xsi:type="dcterms:W3CDTF">2006-08-16T06:35:55Z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-281365561</vt:i4>
  </property>
  <property fmtid="{D5CDD505-2E9C-101B-9397-08002B2CF9AE}" pid="3" name="_EmailSubject">
    <vt:lpwstr>Precios y Mercados</vt:lpwstr>
  </property>
  <property fmtid="{D5CDD505-2E9C-101B-9397-08002B2CF9AE}" pid="4" name="_AuthorEmail">
    <vt:lpwstr>gerardo.alvarez.santos@cfnavarra.es</vt:lpwstr>
  </property>
  <property fmtid="{D5CDD505-2E9C-101B-9397-08002B2CF9AE}" pid="5" name="_AuthorEmailDisplayName">
    <vt:lpwstr>Álvarez Santos, Gerardo (Agricultura y Ganadería)</vt:lpwstr>
  </property>
  <property fmtid="{D5CDD505-2E9C-101B-9397-08002B2CF9AE}" pid="6" name="_ReviewingToolsShownOnce">
    <vt:lpwstr/>
  </property>
</Properties>
</file>