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446" activeTab="0"/>
  </bookViews>
  <sheets>
    <sheet name="indice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</sheets>
  <definedNames/>
  <calcPr fullCalcOnLoad="1"/>
</workbook>
</file>

<file path=xl/sharedStrings.xml><?xml version="1.0" encoding="utf-8"?>
<sst xmlns="http://schemas.openxmlformats.org/spreadsheetml/2006/main" count="146" uniqueCount="71">
  <si>
    <t>Liquidación prespuestos de las Entidades Locales de Navarra:</t>
  </si>
  <si>
    <t>Zonas Navarra 2000</t>
  </si>
  <si>
    <t>Capítulos</t>
  </si>
  <si>
    <t>Total Ingresos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</si>
  <si>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</si>
  <si>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</si>
  <si>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</si>
  <si>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</si>
  <si>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</si>
  <si>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</si>
  <si>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</si>
  <si>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</si>
  <si>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</si>
  <si>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</si>
  <si>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Navarra Media</t>
  </si>
  <si>
    <t>Noroeste</t>
  </si>
  <si>
    <t>Pamplona</t>
  </si>
  <si>
    <t>Pirineo</t>
  </si>
  <si>
    <t>Ribera Alta</t>
  </si>
  <si>
    <t>Tierra Estella</t>
  </si>
  <si>
    <t>Tudela</t>
  </si>
  <si>
    <t>Mancomunidades</t>
  </si>
  <si>
    <t>Fuente: Dirección de Administración Local</t>
  </si>
  <si>
    <t>Datos en euros.</t>
  </si>
  <si>
    <t>Zonas de Navarra 2000</t>
  </si>
  <si>
    <t>Total Gastos</t>
  </si>
  <si>
    <t>Liquidación presupuestos de las Entidades Locales de Navarra:</t>
  </si>
  <si>
    <t>Tipos de Entidades</t>
  </si>
  <si>
    <t>Municipios</t>
  </si>
  <si>
    <t>Concejos</t>
  </si>
  <si>
    <t>1 IMPUESTOS DIRECTOS</t>
  </si>
  <si>
    <t>2 IMPUESTOS INDIRECTOS</t>
  </si>
  <si>
    <t>3 TASAS, PRECIOS PÚBLICOS Y OTROS INGRESOS</t>
  </si>
  <si>
    <t>4 TRANSFERENCIAS CORRIENTES</t>
  </si>
  <si>
    <t>5 INGRESOS PATRIMONIALES Y APROVECHAMIENTOS COMUNALES</t>
  </si>
  <si>
    <t>6 ENAJENACIÓN DE INVERSIONES REALES</t>
  </si>
  <si>
    <t>7 TRANSFERENCIAS DE CAPITAL Y OTROS INGRESOS DE CAPITAL</t>
  </si>
  <si>
    <t>8 ACTIVOS FINANCIEROS</t>
  </si>
  <si>
    <t>9 PASIVOS FINANCIEROS</t>
  </si>
  <si>
    <t>Liquidación presupuestos de las Entidades Locales de Navarra.</t>
  </si>
  <si>
    <t>Tipos de entidades</t>
  </si>
  <si>
    <t>1 GASTOS DE PERSONAL</t>
  </si>
  <si>
    <t>2 GASTOS EN BIENES CORRIENTES Y SERVICIOS</t>
  </si>
  <si>
    <t>3 GASTOS FINANCIEROS</t>
  </si>
  <si>
    <t>6 INVERSIONES REALES</t>
  </si>
  <si>
    <t>7 TRANSFERENCIAS DE CAPITAL</t>
  </si>
  <si>
    <t>Población de los municipios</t>
  </si>
  <si>
    <t>&lt;500</t>
  </si>
  <si>
    <t>500 a 2.000</t>
  </si>
  <si>
    <t>2.001 a 5.000</t>
  </si>
  <si>
    <t>5.001 a 10.000</t>
  </si>
  <si>
    <t>&gt;10.000</t>
  </si>
  <si>
    <t>&gt; 10.000</t>
  </si>
  <si>
    <t>Indice de tablas</t>
  </si>
  <si>
    <t>4. Obligaciones reconocidas, por Tipos de Entidades según Capítulos</t>
  </si>
  <si>
    <t>2. Obligaciones reconocidas, por Capítulos según Areas Geográficas</t>
  </si>
  <si>
    <t>1. Derechos reconocidos, por Capítulos según Areas Geográficas</t>
  </si>
  <si>
    <t>3. Derechos reconocidos, por Tipos de Entidades según Capítulos</t>
  </si>
  <si>
    <t>5. Derechos reconocidos, por tramos de Población según Capítulos</t>
  </si>
  <si>
    <t>6. Obligaciones reconocidas, por tramos de Población según Capítulos</t>
  </si>
  <si>
    <r>
      <rPr>
        <b/>
        <sz val="10"/>
        <rFont val="Arial"/>
        <family val="2"/>
      </rPr>
      <t>Operación:</t>
    </r>
    <r>
      <rPr>
        <sz val="10"/>
        <rFont val="Arial"/>
        <family val="2"/>
      </rPr>
      <t xml:space="preserve"> 2200005 Liquidaciones Presupuestarias de las Entidades Locales</t>
    </r>
  </si>
  <si>
    <t>Derechos reconocidos, por Capítulos según Áreas Geográficas. Año 2014</t>
  </si>
  <si>
    <t>Obligaciones reconocidas, por Capítulos según Áreas Geográficas. Año 2014</t>
  </si>
  <si>
    <t>Derechos reconocidos, por Tipos de Entidades según Capítulos. Año 2014</t>
  </si>
  <si>
    <t>Obligaciones reconocidas, por Tipo de Entidades según Capítulos. Año 2014</t>
  </si>
  <si>
    <t>Derechos reconocidos, por tramos de población según Capítulos. Año 2014</t>
  </si>
  <si>
    <t>Obligaciones reconocidas, por tramos de Población según Capítulos. Año 2014</t>
  </si>
  <si>
    <r>
      <rPr>
        <b/>
        <sz val="10"/>
        <rFont val="Arial"/>
        <family val="2"/>
      </rPr>
      <t>Plan:</t>
    </r>
    <r>
      <rPr>
        <sz val="10"/>
        <rFont val="Arial"/>
        <family val="2"/>
      </rPr>
      <t>2011-2016</t>
    </r>
  </si>
  <si>
    <t>Nota: Datos referidos al 100% de la población a 1/1/2013.</t>
  </si>
  <si>
    <t>Nota: Datos consolidados con Organismos Autónomos, referidos al 100% de la población a 1/1/2013.</t>
  </si>
  <si>
    <r>
      <rPr>
        <b/>
        <sz val="10"/>
        <rFont val="Arial"/>
        <family val="2"/>
      </rPr>
      <t>Programa:</t>
    </r>
    <r>
      <rPr>
        <sz val="10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</si>
</sst>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color indexed="18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b/>
      <sz val="10"/>
      <color indexed="62"/>
      <name val="Arial"/>
      <family val="2"/>
    </font>
    <font>
      <sz val="8"/>
      <color indexed="62"/>
      <name val="Arial"/>
      <family val="0"/>
    </font>
    <font>
      <b/>
      <sz val="8"/>
      <color indexed="62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4" fontId="1" fillId="24" borderId="4" xfId="0" applyNumberFormat="1" applyFont="1" applyFill="1" applyBorder="1" applyAlignment="1">
      <alignment horizontal="right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/>
    </xf>
    <xf numFmtId="4" fontId="1" fillId="24" borderId="11" xfId="0" applyNumberFormat="1" applyFont="1" applyFill="1" applyBorder="1" applyAlignment="1">
      <alignment horizontal="right" vertical="center" wrapText="1"/>
    </xf>
    <xf numFmtId="4" fontId="1" fillId="24" borderId="12" xfId="0" applyNumberFormat="1" applyFont="1" applyFill="1" applyBorder="1" applyAlignment="1">
      <alignment horizontal="right" vertical="center" wrapText="1"/>
    </xf>
    <xf numFmtId="0" fontId="9" fillId="24" borderId="0" xfId="0" applyFont="1" applyFill="1" applyAlignment="1">
      <alignment vertical="center" wrapText="1"/>
    </xf>
    <xf numFmtId="4" fontId="1" fillId="24" borderId="13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/>
    </xf>
    <xf numFmtId="4" fontId="6" fillId="24" borderId="13" xfId="0" applyNumberFormat="1" applyFont="1" applyFill="1" applyBorder="1" applyAlignment="1">
      <alignment horizontal="right" vertical="center" wrapText="1"/>
    </xf>
    <xf numFmtId="4" fontId="6" fillId="24" borderId="14" xfId="0" applyNumberFormat="1" applyFont="1" applyFill="1" applyBorder="1" applyAlignment="1">
      <alignment horizontal="right" vertical="center" wrapText="1"/>
    </xf>
    <xf numFmtId="4" fontId="6" fillId="24" borderId="14" xfId="0" applyNumberFormat="1" applyFont="1" applyFill="1" applyBorder="1" applyAlignment="1">
      <alignment horizontal="right" vertical="center" wrapText="1"/>
    </xf>
    <xf numFmtId="0" fontId="11" fillId="25" borderId="4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right" vertical="center" wrapText="1" indent="2"/>
    </xf>
    <xf numFmtId="4" fontId="6" fillId="17" borderId="4" xfId="0" applyNumberFormat="1" applyFont="1" applyFill="1" applyBorder="1" applyAlignment="1">
      <alignment horizontal="right" vertical="center" wrapText="1"/>
    </xf>
    <xf numFmtId="0" fontId="6" fillId="24" borderId="15" xfId="0" applyFont="1" applyFill="1" applyBorder="1" applyAlignment="1">
      <alignment horizontal="left" vertical="center" wrapText="1" indent="2"/>
    </xf>
    <xf numFmtId="0" fontId="6" fillId="24" borderId="16" xfId="0" applyFont="1" applyFill="1" applyBorder="1" applyAlignment="1">
      <alignment horizontal="left" vertical="center" wrapText="1" indent="2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right" vertical="center" wrapText="1" indent="2"/>
    </xf>
    <xf numFmtId="4" fontId="6" fillId="17" borderId="20" xfId="0" applyNumberFormat="1" applyFont="1" applyFill="1" applyBorder="1" applyAlignment="1">
      <alignment horizontal="right" vertical="center" wrapText="1"/>
    </xf>
    <xf numFmtId="4" fontId="6" fillId="17" borderId="21" xfId="0" applyNumberFormat="1" applyFont="1" applyFill="1" applyBorder="1" applyAlignment="1">
      <alignment horizontal="right" vertical="center" wrapText="1"/>
    </xf>
    <xf numFmtId="0" fontId="11" fillId="25" borderId="14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4" fontId="6" fillId="17" borderId="22" xfId="0" applyNumberFormat="1" applyFont="1" applyFill="1" applyBorder="1" applyAlignment="1">
      <alignment horizontal="right" vertical="center" wrapText="1"/>
    </xf>
    <xf numFmtId="0" fontId="11" fillId="25" borderId="23" xfId="0" applyFont="1" applyFill="1" applyBorder="1" applyAlignment="1">
      <alignment horizontal="center" vertical="center" wrapText="1"/>
    </xf>
    <xf numFmtId="0" fontId="11" fillId="25" borderId="24" xfId="0" applyFont="1" applyFill="1" applyBorder="1" applyAlignment="1">
      <alignment horizontal="center" vertical="center" wrapText="1"/>
    </xf>
    <xf numFmtId="0" fontId="11" fillId="25" borderId="25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right" vertical="center" wrapText="1" indent="2"/>
    </xf>
    <xf numFmtId="4" fontId="5" fillId="17" borderId="22" xfId="0" applyNumberFormat="1" applyFont="1" applyFill="1" applyBorder="1" applyAlignment="1">
      <alignment horizontal="right" vertical="center" wrapText="1"/>
    </xf>
    <xf numFmtId="4" fontId="5" fillId="17" borderId="26" xfId="0" applyNumberFormat="1" applyFont="1" applyFill="1" applyBorder="1" applyAlignment="1">
      <alignment horizontal="right" vertical="center" wrapText="1"/>
    </xf>
    <xf numFmtId="0" fontId="5" fillId="24" borderId="15" xfId="0" applyFont="1" applyFill="1" applyBorder="1" applyAlignment="1">
      <alignment horizontal="left" vertical="center" wrapText="1" indent="2"/>
    </xf>
    <xf numFmtId="0" fontId="5" fillId="24" borderId="16" xfId="0" applyFont="1" applyFill="1" applyBorder="1" applyAlignment="1">
      <alignment horizontal="left" vertical="center" wrapText="1" indent="2"/>
    </xf>
    <xf numFmtId="0" fontId="12" fillId="25" borderId="15" xfId="0" applyFont="1" applyFill="1" applyBorder="1" applyAlignment="1">
      <alignment vertical="center" wrapText="1"/>
    </xf>
    <xf numFmtId="0" fontId="12" fillId="25" borderId="27" xfId="0" applyFont="1" applyFill="1" applyBorder="1" applyAlignment="1">
      <alignment vertical="center" wrapText="1"/>
    </xf>
    <xf numFmtId="0" fontId="13" fillId="25" borderId="28" xfId="0" applyFont="1" applyFill="1" applyBorder="1" applyAlignment="1">
      <alignment vertical="center" wrapText="1"/>
    </xf>
    <xf numFmtId="0" fontId="12" fillId="25" borderId="28" xfId="0" applyFont="1" applyFill="1" applyBorder="1" applyAlignment="1">
      <alignment vertical="center" wrapText="1"/>
    </xf>
    <xf numFmtId="0" fontId="13" fillId="25" borderId="29" xfId="0" applyFont="1" applyFill="1" applyBorder="1" applyAlignment="1">
      <alignment vertical="center" wrapText="1"/>
    </xf>
    <xf numFmtId="0" fontId="6" fillId="17" borderId="19" xfId="0" applyFont="1" applyFill="1" applyBorder="1" applyAlignment="1">
      <alignment horizontal="right" vertical="center" wrapText="1" indent="2"/>
    </xf>
    <xf numFmtId="4" fontId="6" fillId="17" borderId="19" xfId="0" applyNumberFormat="1" applyFont="1" applyFill="1" applyBorder="1" applyAlignment="1">
      <alignment vertical="center" wrapText="1"/>
    </xf>
    <xf numFmtId="4" fontId="6" fillId="17" borderId="21" xfId="0" applyNumberFormat="1" applyFont="1" applyFill="1" applyBorder="1" applyAlignment="1">
      <alignment horizontal="right" vertical="center" wrapText="1"/>
    </xf>
    <xf numFmtId="4" fontId="6" fillId="24" borderId="15" xfId="0" applyNumberFormat="1" applyFont="1" applyFill="1" applyBorder="1" applyAlignment="1">
      <alignment vertical="center" wrapText="1"/>
    </xf>
    <xf numFmtId="0" fontId="12" fillId="25" borderId="30" xfId="0" applyFont="1" applyFill="1" applyBorder="1" applyAlignment="1">
      <alignment vertical="center" wrapText="1"/>
    </xf>
    <xf numFmtId="0" fontId="12" fillId="25" borderId="27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center" vertical="center" wrapText="1"/>
    </xf>
    <xf numFmtId="4" fontId="6" fillId="17" borderId="20" xfId="0" applyNumberFormat="1" applyFont="1" applyFill="1" applyBorder="1" applyAlignment="1">
      <alignment horizontal="right" vertical="center" wrapText="1"/>
    </xf>
    <xf numFmtId="4" fontId="6" fillId="24" borderId="13" xfId="0" applyNumberFormat="1" applyFont="1" applyFill="1" applyBorder="1" applyAlignment="1">
      <alignment horizontal="right" vertical="center" wrapText="1"/>
    </xf>
    <xf numFmtId="0" fontId="0" fillId="24" borderId="0" xfId="54" applyFill="1">
      <alignment/>
      <protection/>
    </xf>
    <xf numFmtId="0" fontId="2" fillId="24" borderId="0" xfId="54" applyFont="1" applyFill="1">
      <alignment/>
      <protection/>
    </xf>
    <xf numFmtId="0" fontId="14" fillId="24" borderId="0" xfId="45" applyFont="1" applyFill="1" applyAlignment="1" applyProtection="1">
      <alignment/>
      <protection/>
    </xf>
    <xf numFmtId="0" fontId="15" fillId="24" borderId="0" xfId="54" applyFont="1" applyFill="1">
      <alignment/>
      <protection/>
    </xf>
    <xf numFmtId="0" fontId="0" fillId="24" borderId="0" xfId="54" applyFont="1" applyFill="1">
      <alignment/>
      <protection/>
    </xf>
    <xf numFmtId="4" fontId="1" fillId="24" borderId="14" xfId="0" applyNumberFormat="1" applyFont="1" applyFill="1" applyBorder="1" applyAlignment="1">
      <alignment horizontal="right" vertical="center" wrapText="1"/>
    </xf>
    <xf numFmtId="0" fontId="5" fillId="17" borderId="31" xfId="0" applyFont="1" applyFill="1" applyBorder="1" applyAlignment="1">
      <alignment horizontal="right" vertical="center" wrapText="1" indent="2"/>
    </xf>
    <xf numFmtId="0" fontId="6" fillId="24" borderId="31" xfId="0" applyFont="1" applyFill="1" applyBorder="1" applyAlignment="1">
      <alignment horizontal="left" vertical="center" wrapText="1" indent="2"/>
    </xf>
    <xf numFmtId="0" fontId="6" fillId="24" borderId="32" xfId="0" applyFont="1" applyFill="1" applyBorder="1" applyAlignment="1">
      <alignment horizontal="left" vertical="center" wrapText="1" indent="2"/>
    </xf>
    <xf numFmtId="4" fontId="6" fillId="17" borderId="13" xfId="0" applyNumberFormat="1" applyFont="1" applyFill="1" applyBorder="1" applyAlignment="1">
      <alignment horizontal="right" vertical="center" wrapText="1"/>
    </xf>
    <xf numFmtId="4" fontId="6" fillId="17" borderId="10" xfId="0" applyNumberFormat="1" applyFont="1" applyFill="1" applyBorder="1" applyAlignment="1">
      <alignment horizontal="right" vertical="center" wrapText="1"/>
    </xf>
    <xf numFmtId="4" fontId="6" fillId="17" borderId="26" xfId="0" applyNumberFormat="1" applyFont="1" applyFill="1" applyBorder="1" applyAlignment="1">
      <alignment horizontal="right" vertical="center" wrapText="1"/>
    </xf>
    <xf numFmtId="4" fontId="6" fillId="24" borderId="23" xfId="0" applyNumberFormat="1" applyFont="1" applyFill="1" applyBorder="1" applyAlignment="1">
      <alignment vertical="center" wrapText="1"/>
    </xf>
    <xf numFmtId="0" fontId="12" fillId="25" borderId="33" xfId="0" applyFont="1" applyFill="1" applyBorder="1" applyAlignment="1">
      <alignment horizontal="center"/>
    </xf>
    <xf numFmtId="0" fontId="12" fillId="25" borderId="34" xfId="0" applyFont="1" applyFill="1" applyBorder="1" applyAlignment="1">
      <alignment horizontal="center"/>
    </xf>
    <xf numFmtId="0" fontId="12" fillId="25" borderId="35" xfId="0" applyFont="1" applyFill="1" applyBorder="1" applyAlignment="1">
      <alignment horizontal="center"/>
    </xf>
    <xf numFmtId="0" fontId="11" fillId="25" borderId="36" xfId="0" applyFont="1" applyFill="1" applyBorder="1" applyAlignment="1">
      <alignment horizontal="center" vertical="center" wrapText="1"/>
    </xf>
    <xf numFmtId="0" fontId="11" fillId="25" borderId="37" xfId="0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 vertical="center"/>
    </xf>
    <xf numFmtId="0" fontId="12" fillId="25" borderId="16" xfId="0" applyFont="1" applyFill="1" applyBorder="1" applyAlignment="1">
      <alignment horizontal="center" vertical="center"/>
    </xf>
    <xf numFmtId="0" fontId="12" fillId="25" borderId="38" xfId="0" applyFont="1" applyFill="1" applyBorder="1" applyAlignment="1">
      <alignment horizontal="center"/>
    </xf>
    <xf numFmtId="0" fontId="12" fillId="25" borderId="39" xfId="0" applyFont="1" applyFill="1" applyBorder="1" applyAlignment="1">
      <alignment horizontal="center" vertical="center" wrapText="1"/>
    </xf>
    <xf numFmtId="0" fontId="12" fillId="25" borderId="32" xfId="0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2" fillId="25" borderId="40" xfId="0" applyFont="1" applyFill="1" applyBorder="1" applyAlignment="1">
      <alignment horizontal="center" vertical="center" wrapText="1"/>
    </xf>
    <xf numFmtId="0" fontId="12" fillId="25" borderId="41" xfId="0" applyFont="1" applyFill="1" applyBorder="1" applyAlignment="1">
      <alignment horizontal="center" vertical="center" wrapText="1"/>
    </xf>
    <xf numFmtId="0" fontId="12" fillId="25" borderId="42" xfId="0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/>
    </xf>
    <xf numFmtId="0" fontId="12" fillId="25" borderId="43" xfId="0" applyFont="1" applyFill="1" applyBorder="1" applyAlignment="1">
      <alignment horizontal="center"/>
    </xf>
    <xf numFmtId="0" fontId="12" fillId="25" borderId="44" xfId="0" applyFont="1" applyFill="1" applyBorder="1" applyAlignment="1">
      <alignment horizontal="center"/>
    </xf>
    <xf numFmtId="0" fontId="11" fillId="25" borderId="39" xfId="0" applyFont="1" applyFill="1" applyBorder="1" applyAlignment="1">
      <alignment horizontal="center" vertical="center" wrapText="1"/>
    </xf>
    <xf numFmtId="0" fontId="11" fillId="25" borderId="32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4</xdr:row>
      <xdr:rowOff>47625</xdr:rowOff>
    </xdr:to>
    <xdr:pic>
      <xdr:nvPicPr>
        <xdr:cNvPr id="1" name="Picture 2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1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6384" width="11.421875" style="56" customWidth="1"/>
  </cols>
  <sheetData>
    <row r="9" ht="12.75">
      <c r="A9" s="56" t="s">
        <v>60</v>
      </c>
    </row>
    <row r="10" ht="12.75">
      <c r="A10" s="60" t="s">
        <v>67</v>
      </c>
    </row>
    <row r="11" ht="12.75">
      <c r="A11" s="60" t="s">
        <v>70</v>
      </c>
    </row>
    <row r="14" ht="15.75">
      <c r="A14" s="57" t="s">
        <v>53</v>
      </c>
    </row>
    <row r="16" spans="1:7" ht="12.75">
      <c r="A16" s="58" t="s">
        <v>56</v>
      </c>
      <c r="B16" s="59"/>
      <c r="C16" s="59"/>
      <c r="D16" s="59"/>
      <c r="E16" s="59"/>
      <c r="F16" s="59"/>
      <c r="G16" s="59"/>
    </row>
    <row r="17" spans="1:7" ht="12.75">
      <c r="A17" s="58" t="s">
        <v>55</v>
      </c>
      <c r="B17" s="59"/>
      <c r="C17" s="59"/>
      <c r="D17" s="59"/>
      <c r="E17" s="59"/>
      <c r="F17" s="59"/>
      <c r="G17" s="59"/>
    </row>
    <row r="18" spans="1:6" ht="12.75">
      <c r="A18" s="58" t="s">
        <v>57</v>
      </c>
      <c r="B18" s="59"/>
      <c r="C18" s="59"/>
      <c r="D18" s="59"/>
      <c r="E18" s="59"/>
      <c r="F18" s="59"/>
    </row>
    <row r="19" spans="1:6" ht="12.75">
      <c r="A19" s="58" t="s">
        <v>54</v>
      </c>
      <c r="B19" s="59"/>
      <c r="C19" s="59"/>
      <c r="D19" s="59"/>
      <c r="E19" s="59"/>
      <c r="F19" s="59"/>
    </row>
    <row r="20" spans="1:6" ht="12.75">
      <c r="A20" s="58" t="s">
        <v>58</v>
      </c>
      <c r="B20" s="59"/>
      <c r="C20" s="59"/>
      <c r="D20" s="59"/>
      <c r="E20" s="59"/>
      <c r="F20" s="59"/>
    </row>
    <row r="21" spans="1:6" ht="12.75">
      <c r="A21" s="58" t="s">
        <v>59</v>
      </c>
      <c r="B21" s="59"/>
      <c r="C21" s="59"/>
      <c r="D21" s="59"/>
      <c r="E21" s="59"/>
      <c r="F21" s="59"/>
    </row>
  </sheetData>
  <sheetProtection/>
  <hyperlinks>
    <hyperlink ref="A16" location="'13-1'!A1" display="1. Derechos reconocidos, por Capítulos según Areas Geográficas"/>
    <hyperlink ref="A17" location="'13-2'!A1" display="2. Obligaciones reconocidas, por Capítulos según Areas Geográficas"/>
    <hyperlink ref="A18" location="'13-3'!A1" display="3. Derechos reconocidos, por Tipos de Entidades según Capítulos"/>
    <hyperlink ref="A19" location="'13-4'!A1" display="4. Obligaciones reconocidas, por Tipos de Entidades según Capítulos"/>
    <hyperlink ref="A20" location="'13-5'!A1" display="5. Derechos reconocidos, por tramos de Población según Capítulos"/>
    <hyperlink ref="A21" location="'13-6'!A1" display="6. Obligaciones reconocidas, por tramos de Población según Capítul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4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20.140625" style="1" customWidth="1"/>
    <col min="2" max="2" width="17.421875" style="1" customWidth="1"/>
    <col min="3" max="3" width="11.7109375" style="1" bestFit="1" customWidth="1"/>
    <col min="4" max="4" width="10.8515625" style="1" bestFit="1" customWidth="1"/>
    <col min="5" max="6" width="11.7109375" style="1" bestFit="1" customWidth="1"/>
    <col min="7" max="8" width="10.8515625" style="1" bestFit="1" customWidth="1"/>
    <col min="9" max="9" width="11.7109375" style="1" bestFit="1" customWidth="1"/>
    <col min="10" max="10" width="10.57421875" style="1" bestFit="1" customWidth="1"/>
    <col min="11" max="11" width="10.8515625" style="1" bestFit="1" customWidth="1"/>
    <col min="12" max="12" width="11.421875" style="1" customWidth="1"/>
    <col min="13" max="16" width="17.421875" style="1" customWidth="1"/>
    <col min="17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0</v>
      </c>
    </row>
    <row r="7" ht="15.75">
      <c r="A7" s="3" t="s">
        <v>61</v>
      </c>
    </row>
    <row r="8" ht="15.75">
      <c r="A8" s="3"/>
    </row>
    <row r="9" ht="13.5" thickBot="1"/>
    <row r="10" spans="1:11" ht="12.75">
      <c r="A10" s="72" t="s">
        <v>1</v>
      </c>
      <c r="B10" s="69" t="s">
        <v>2</v>
      </c>
      <c r="C10" s="70"/>
      <c r="D10" s="70"/>
      <c r="E10" s="70"/>
      <c r="F10" s="70"/>
      <c r="G10" s="70"/>
      <c r="H10" s="70"/>
      <c r="I10" s="70"/>
      <c r="J10" s="70"/>
      <c r="K10" s="71"/>
    </row>
    <row r="11" spans="1:13" ht="33" customHeight="1">
      <c r="A11" s="73"/>
      <c r="B11" s="19" t="s">
        <v>3</v>
      </c>
      <c r="C11" s="19" t="s">
        <v>4</v>
      </c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20" t="s">
        <v>12</v>
      </c>
      <c r="M11" s="4"/>
    </row>
    <row r="12" spans="1:13" ht="12.75">
      <c r="A12" s="62" t="s">
        <v>13</v>
      </c>
      <c r="B12" s="65">
        <f>SUM(B13:B20)</f>
        <v>762757692.8799999</v>
      </c>
      <c r="C12" s="22">
        <f>SUM(C13:C20)</f>
        <v>186078046.12000003</v>
      </c>
      <c r="D12" s="22">
        <f aca="true" t="shared" si="0" ref="D12:K12">SUM(D13:D20)</f>
        <v>14215223.44</v>
      </c>
      <c r="E12" s="22">
        <f t="shared" si="0"/>
        <v>148688053.11999995</v>
      </c>
      <c r="F12" s="22">
        <f t="shared" si="0"/>
        <v>310697565.22999996</v>
      </c>
      <c r="G12" s="22">
        <f t="shared" si="0"/>
        <v>49428353.89000001</v>
      </c>
      <c r="H12" s="22">
        <f t="shared" si="0"/>
        <v>7477726.370000001</v>
      </c>
      <c r="I12" s="22">
        <f t="shared" si="0"/>
        <v>40233500.04000001</v>
      </c>
      <c r="J12" s="22">
        <f t="shared" si="0"/>
        <v>2720615.96</v>
      </c>
      <c r="K12" s="66">
        <f t="shared" si="0"/>
        <v>3218608.71</v>
      </c>
      <c r="M12" s="5"/>
    </row>
    <row r="13" spans="1:13" ht="12.75">
      <c r="A13" s="63" t="s">
        <v>14</v>
      </c>
      <c r="B13" s="16">
        <f>SUM(C13:K13)</f>
        <v>35896674.74</v>
      </c>
      <c r="C13" s="6">
        <v>10365723.499999998</v>
      </c>
      <c r="D13" s="6">
        <v>666023.31</v>
      </c>
      <c r="E13" s="6">
        <v>6250796</v>
      </c>
      <c r="F13" s="6">
        <v>13135481.140000004</v>
      </c>
      <c r="G13" s="6">
        <v>3259077.87</v>
      </c>
      <c r="H13" s="6">
        <v>125680.24</v>
      </c>
      <c r="I13" s="6">
        <v>1650558.99</v>
      </c>
      <c r="J13" s="6">
        <v>93333.69</v>
      </c>
      <c r="K13" s="7">
        <v>350000</v>
      </c>
      <c r="M13" s="5"/>
    </row>
    <row r="14" spans="1:13" ht="12.75">
      <c r="A14" s="63" t="s">
        <v>15</v>
      </c>
      <c r="B14" s="16">
        <f aca="true" t="shared" si="1" ref="B14:B20">SUM(C14:K14)</f>
        <v>62397235.51000002</v>
      </c>
      <c r="C14" s="6">
        <v>16681734.600000009</v>
      </c>
      <c r="D14" s="6">
        <v>2016064.39</v>
      </c>
      <c r="E14" s="6">
        <v>10481412.420000002</v>
      </c>
      <c r="F14" s="6">
        <v>22130876.92000001</v>
      </c>
      <c r="G14" s="6">
        <v>5894261.859999999</v>
      </c>
      <c r="H14" s="6">
        <v>381892.52</v>
      </c>
      <c r="I14" s="6">
        <v>4211194.55</v>
      </c>
      <c r="J14" s="6">
        <v>114095.33</v>
      </c>
      <c r="K14" s="7">
        <v>485702.92</v>
      </c>
      <c r="M14" s="5"/>
    </row>
    <row r="15" spans="1:13" ht="12.75">
      <c r="A15" s="63" t="s">
        <v>16</v>
      </c>
      <c r="B15" s="16">
        <f t="shared" si="1"/>
        <v>342600284.87999994</v>
      </c>
      <c r="C15" s="6">
        <v>98495198.21000004</v>
      </c>
      <c r="D15" s="6">
        <v>7575489.530000001</v>
      </c>
      <c r="E15" s="6">
        <v>52428035.85999997</v>
      </c>
      <c r="F15" s="6">
        <v>155835282.28999996</v>
      </c>
      <c r="G15" s="6">
        <v>10883921.93</v>
      </c>
      <c r="H15" s="6">
        <v>5657242.94</v>
      </c>
      <c r="I15" s="6">
        <v>9706920.090000002</v>
      </c>
      <c r="J15" s="6">
        <v>1871284.03</v>
      </c>
      <c r="K15" s="7">
        <v>146910</v>
      </c>
      <c r="M15" s="5"/>
    </row>
    <row r="16" spans="1:13" ht="12.75">
      <c r="A16" s="63" t="s">
        <v>17</v>
      </c>
      <c r="B16" s="16">
        <f t="shared" si="1"/>
        <v>23118512.360000003</v>
      </c>
      <c r="C16" s="6">
        <v>4022806.06</v>
      </c>
      <c r="D16" s="6">
        <v>527873.41</v>
      </c>
      <c r="E16" s="6">
        <v>2874158.39</v>
      </c>
      <c r="F16" s="6">
        <v>8051944.870000001</v>
      </c>
      <c r="G16" s="6">
        <v>3450620.01</v>
      </c>
      <c r="H16" s="6">
        <v>373030.5</v>
      </c>
      <c r="I16" s="6">
        <v>3332581.09</v>
      </c>
      <c r="J16" s="6">
        <v>65051.39</v>
      </c>
      <c r="K16" s="7">
        <v>420446.64</v>
      </c>
      <c r="M16" s="5"/>
    </row>
    <row r="17" spans="1:13" ht="12.75">
      <c r="A17" s="63" t="s">
        <v>18</v>
      </c>
      <c r="B17" s="16">
        <f t="shared" si="1"/>
        <v>61247024.769999996</v>
      </c>
      <c r="C17" s="6">
        <v>15988303.119999997</v>
      </c>
      <c r="D17" s="6">
        <v>1228444.04</v>
      </c>
      <c r="E17" s="6">
        <v>8497329.039999997</v>
      </c>
      <c r="F17" s="6">
        <v>23574347.689999998</v>
      </c>
      <c r="G17" s="6">
        <v>6434514.490000001</v>
      </c>
      <c r="H17" s="6">
        <v>142517.82</v>
      </c>
      <c r="I17" s="6">
        <v>3834068.57</v>
      </c>
      <c r="J17" s="6">
        <v>0</v>
      </c>
      <c r="K17" s="7">
        <v>1547500</v>
      </c>
      <c r="M17" s="5"/>
    </row>
    <row r="18" spans="1:13" ht="12.75">
      <c r="A18" s="63" t="s">
        <v>19</v>
      </c>
      <c r="B18" s="16">
        <f t="shared" si="1"/>
        <v>39375401.18999999</v>
      </c>
      <c r="C18" s="6">
        <v>11073355.749999998</v>
      </c>
      <c r="D18" s="6">
        <v>1181329.32</v>
      </c>
      <c r="E18" s="6">
        <v>3971919.75</v>
      </c>
      <c r="F18" s="6">
        <v>15900225.189999994</v>
      </c>
      <c r="G18" s="6">
        <v>3307767.94</v>
      </c>
      <c r="H18" s="6">
        <v>176710.82</v>
      </c>
      <c r="I18" s="6">
        <v>3544043.27</v>
      </c>
      <c r="J18" s="6">
        <v>0</v>
      </c>
      <c r="K18" s="7">
        <v>220049.15</v>
      </c>
      <c r="M18" s="5"/>
    </row>
    <row r="19" spans="1:13" ht="12.75">
      <c r="A19" s="63" t="s">
        <v>20</v>
      </c>
      <c r="B19" s="16">
        <f t="shared" si="1"/>
        <v>93254681.89999999</v>
      </c>
      <c r="C19" s="6">
        <v>29308729.169999998</v>
      </c>
      <c r="D19" s="6">
        <v>1019999.44</v>
      </c>
      <c r="E19" s="6">
        <v>19823726.469999995</v>
      </c>
      <c r="F19" s="6">
        <v>33605198.68</v>
      </c>
      <c r="G19" s="6">
        <v>4868979.34</v>
      </c>
      <c r="H19" s="6">
        <v>519585.88</v>
      </c>
      <c r="I19" s="6">
        <v>4071438.44</v>
      </c>
      <c r="J19" s="6">
        <v>37024.48</v>
      </c>
      <c r="K19" s="7">
        <v>0</v>
      </c>
      <c r="M19" s="5"/>
    </row>
    <row r="20" spans="1:13" s="8" customFormat="1" ht="13.5" thickBot="1">
      <c r="A20" s="64" t="s">
        <v>21</v>
      </c>
      <c r="B20" s="17">
        <f t="shared" si="1"/>
        <v>104867877.53000002</v>
      </c>
      <c r="C20" s="11">
        <v>142195.71</v>
      </c>
      <c r="D20" s="11">
        <v>0</v>
      </c>
      <c r="E20" s="11">
        <v>44360675.18999999</v>
      </c>
      <c r="F20" s="11">
        <v>38464208.45</v>
      </c>
      <c r="G20" s="11">
        <v>11329210.450000005</v>
      </c>
      <c r="H20" s="11">
        <v>101065.65</v>
      </c>
      <c r="I20" s="11">
        <v>9882695.040000001</v>
      </c>
      <c r="J20" s="11">
        <v>539827.04</v>
      </c>
      <c r="K20" s="12">
        <v>48000</v>
      </c>
      <c r="M20" s="9"/>
    </row>
    <row r="22" ht="12.75">
      <c r="A22" s="10" t="s">
        <v>22</v>
      </c>
    </row>
    <row r="23" ht="12.75">
      <c r="A23" s="10" t="s">
        <v>68</v>
      </c>
    </row>
    <row r="24" ht="12.75">
      <c r="A24" s="10" t="s">
        <v>23</v>
      </c>
    </row>
  </sheetData>
  <sheetProtection/>
  <mergeCells count="2">
    <mergeCell ref="B10:K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1.7109375" style="1" bestFit="1" customWidth="1"/>
    <col min="2" max="2" width="12.28125" style="1" bestFit="1" customWidth="1"/>
    <col min="3" max="4" width="11.8515625" style="1" bestFit="1" customWidth="1"/>
    <col min="5" max="5" width="10.7109375" style="1" bestFit="1" customWidth="1"/>
    <col min="6" max="6" width="11.421875" style="1" customWidth="1"/>
    <col min="7" max="7" width="11.8515625" style="1" bestFit="1" customWidth="1"/>
    <col min="8" max="8" width="11.00390625" style="1" bestFit="1" customWidth="1"/>
    <col min="9" max="9" width="10.8515625" style="1" bestFit="1" customWidth="1"/>
    <col min="10" max="10" width="11.00390625" style="1" bestFit="1" customWidth="1"/>
    <col min="11" max="11" width="11.421875" style="1" customWidth="1"/>
    <col min="12" max="16" width="17.57421875" style="1" customWidth="1"/>
    <col min="17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0</v>
      </c>
    </row>
    <row r="7" ht="15.75">
      <c r="A7" s="3" t="s">
        <v>62</v>
      </c>
    </row>
    <row r="8" ht="15.75">
      <c r="A8" s="3"/>
    </row>
    <row r="9" ht="16.5" thickBot="1">
      <c r="A9" s="3"/>
    </row>
    <row r="10" spans="1:10" ht="12.75">
      <c r="A10" s="74" t="s">
        <v>24</v>
      </c>
      <c r="B10" s="70" t="s">
        <v>2</v>
      </c>
      <c r="C10" s="70"/>
      <c r="D10" s="70"/>
      <c r="E10" s="70"/>
      <c r="F10" s="70"/>
      <c r="G10" s="70"/>
      <c r="H10" s="70"/>
      <c r="I10" s="70"/>
      <c r="J10" s="71"/>
    </row>
    <row r="11" spans="1:12" ht="33" customHeight="1" thickBot="1">
      <c r="A11" s="75"/>
      <c r="B11" s="25" t="s">
        <v>25</v>
      </c>
      <c r="C11" s="25" t="s">
        <v>4</v>
      </c>
      <c r="D11" s="25" t="s">
        <v>5</v>
      </c>
      <c r="E11" s="25" t="s">
        <v>6</v>
      </c>
      <c r="F11" s="25" t="s">
        <v>7</v>
      </c>
      <c r="G11" s="25" t="s">
        <v>9</v>
      </c>
      <c r="H11" s="25" t="s">
        <v>10</v>
      </c>
      <c r="I11" s="25" t="s">
        <v>11</v>
      </c>
      <c r="J11" s="26" t="s">
        <v>12</v>
      </c>
      <c r="L11" s="4"/>
    </row>
    <row r="12" spans="1:12" ht="12.75">
      <c r="A12" s="27" t="s">
        <v>13</v>
      </c>
      <c r="B12" s="28">
        <f>SUM(C12:J12)</f>
        <v>735467385.2100002</v>
      </c>
      <c r="C12" s="29">
        <f>SUM(C13:C20)</f>
        <v>256346612.72000006</v>
      </c>
      <c r="D12" s="29">
        <f aca="true" t="shared" si="0" ref="D12:J12">SUM(D13:D20)</f>
        <v>257151647.16000006</v>
      </c>
      <c r="E12" s="29">
        <f t="shared" si="0"/>
        <v>6503205.07</v>
      </c>
      <c r="F12" s="29">
        <f t="shared" si="0"/>
        <v>85089483.19</v>
      </c>
      <c r="G12" s="29">
        <f t="shared" si="0"/>
        <v>83902293.36</v>
      </c>
      <c r="H12" s="29">
        <f t="shared" si="0"/>
        <v>11375029.239999998</v>
      </c>
      <c r="I12" s="29">
        <f t="shared" si="0"/>
        <v>2504221.8600000003</v>
      </c>
      <c r="J12" s="29">
        <f t="shared" si="0"/>
        <v>32594892.609999996</v>
      </c>
      <c r="L12" s="5"/>
    </row>
    <row r="13" spans="1:12" ht="12.75">
      <c r="A13" s="23" t="s">
        <v>14</v>
      </c>
      <c r="B13" s="16">
        <f aca="true" t="shared" si="1" ref="B13:B20">SUM(C13:J13)</f>
        <v>33843541.43000001</v>
      </c>
      <c r="C13" s="6">
        <v>13915530.890000004</v>
      </c>
      <c r="D13" s="6">
        <v>11133789.030000001</v>
      </c>
      <c r="E13" s="6">
        <v>370700.51</v>
      </c>
      <c r="F13" s="6">
        <v>2917290.9</v>
      </c>
      <c r="G13" s="6">
        <v>3292037.8</v>
      </c>
      <c r="H13" s="6">
        <v>78125.33</v>
      </c>
      <c r="I13" s="6">
        <v>92360.66</v>
      </c>
      <c r="J13" s="7">
        <v>2043706.31</v>
      </c>
      <c r="L13" s="5"/>
    </row>
    <row r="14" spans="1:12" ht="12.75">
      <c r="A14" s="23" t="s">
        <v>15</v>
      </c>
      <c r="B14" s="16">
        <f t="shared" si="1"/>
        <v>58838013.52000002</v>
      </c>
      <c r="C14" s="6">
        <v>18089415.17</v>
      </c>
      <c r="D14" s="6">
        <v>18818642.34000001</v>
      </c>
      <c r="E14" s="6">
        <v>523966.43</v>
      </c>
      <c r="F14" s="6">
        <v>7948716.59</v>
      </c>
      <c r="G14" s="6">
        <v>9359300.749999998</v>
      </c>
      <c r="H14" s="6">
        <v>789265.81</v>
      </c>
      <c r="I14" s="6">
        <v>56622.05</v>
      </c>
      <c r="J14" s="7">
        <v>3252084.38</v>
      </c>
      <c r="L14" s="5"/>
    </row>
    <row r="15" spans="1:12" ht="12.75">
      <c r="A15" s="23" t="s">
        <v>16</v>
      </c>
      <c r="B15" s="16">
        <f t="shared" si="1"/>
        <v>333644993.4800002</v>
      </c>
      <c r="C15" s="6">
        <v>130808308.85000005</v>
      </c>
      <c r="D15" s="6">
        <v>113767875.78000009</v>
      </c>
      <c r="E15" s="6">
        <v>2681670.02</v>
      </c>
      <c r="F15" s="6">
        <v>37191913.11000001</v>
      </c>
      <c r="G15" s="6">
        <v>28868711.889999997</v>
      </c>
      <c r="H15" s="6">
        <v>8272595.039999999</v>
      </c>
      <c r="I15" s="6">
        <v>1444094.12</v>
      </c>
      <c r="J15" s="7">
        <v>10609824.669999998</v>
      </c>
      <c r="L15" s="5"/>
    </row>
    <row r="16" spans="1:12" ht="12.75">
      <c r="A16" s="23" t="s">
        <v>17</v>
      </c>
      <c r="B16" s="16">
        <f t="shared" si="1"/>
        <v>21681348.819999997</v>
      </c>
      <c r="C16" s="6">
        <v>4136308.37</v>
      </c>
      <c r="D16" s="6">
        <v>7540431.379999998</v>
      </c>
      <c r="E16" s="6">
        <v>138672.33</v>
      </c>
      <c r="F16" s="6">
        <v>3635104.28</v>
      </c>
      <c r="G16" s="6">
        <v>4969827.2</v>
      </c>
      <c r="H16" s="6">
        <v>255075.86</v>
      </c>
      <c r="I16" s="6">
        <v>15068.65</v>
      </c>
      <c r="J16" s="7">
        <v>990860.75</v>
      </c>
      <c r="L16" s="5"/>
    </row>
    <row r="17" spans="1:12" ht="12.75">
      <c r="A17" s="23" t="s">
        <v>18</v>
      </c>
      <c r="B17" s="16">
        <f t="shared" si="1"/>
        <v>56620928.719999984</v>
      </c>
      <c r="C17" s="6">
        <v>18802674.51</v>
      </c>
      <c r="D17" s="6">
        <v>21538162.449999984</v>
      </c>
      <c r="E17" s="6">
        <v>637164.7</v>
      </c>
      <c r="F17" s="6">
        <v>4015708.84</v>
      </c>
      <c r="G17" s="6">
        <v>8247411.839999998</v>
      </c>
      <c r="H17" s="6">
        <v>89406.72</v>
      </c>
      <c r="I17" s="6">
        <v>0</v>
      </c>
      <c r="J17" s="7">
        <v>3290399.66</v>
      </c>
      <c r="L17" s="5"/>
    </row>
    <row r="18" spans="1:12" ht="12.75">
      <c r="A18" s="23" t="s">
        <v>19</v>
      </c>
      <c r="B18" s="16">
        <f t="shared" si="1"/>
        <v>38092770.690000005</v>
      </c>
      <c r="C18" s="6">
        <v>12028047.610000001</v>
      </c>
      <c r="D18" s="6">
        <v>11665548.360000003</v>
      </c>
      <c r="E18" s="6">
        <v>247109.57</v>
      </c>
      <c r="F18" s="6">
        <v>4202802.68</v>
      </c>
      <c r="G18" s="6">
        <v>8119870.859999999</v>
      </c>
      <c r="H18" s="6">
        <v>615029.98</v>
      </c>
      <c r="I18" s="6">
        <v>915</v>
      </c>
      <c r="J18" s="7">
        <v>1213446.63</v>
      </c>
      <c r="L18" s="5"/>
    </row>
    <row r="19" spans="1:12" ht="12.75">
      <c r="A19" s="23" t="s">
        <v>20</v>
      </c>
      <c r="B19" s="16">
        <f t="shared" si="1"/>
        <v>90782986.58999997</v>
      </c>
      <c r="C19" s="6">
        <v>35250708.699999996</v>
      </c>
      <c r="D19" s="6">
        <v>32657742.219999984</v>
      </c>
      <c r="E19" s="6">
        <v>1000243.83</v>
      </c>
      <c r="F19" s="6">
        <v>5375353.6</v>
      </c>
      <c r="G19" s="6">
        <v>9208453.3</v>
      </c>
      <c r="H19" s="6">
        <v>574748.71</v>
      </c>
      <c r="I19" s="6">
        <v>60.11</v>
      </c>
      <c r="J19" s="7">
        <v>6715676.119999999</v>
      </c>
      <c r="L19" s="5"/>
    </row>
    <row r="20" spans="1:12" s="8" customFormat="1" ht="13.5" thickBot="1">
      <c r="A20" s="24" t="s">
        <v>21</v>
      </c>
      <c r="B20" s="18">
        <f t="shared" si="1"/>
        <v>101962801.95999998</v>
      </c>
      <c r="C20" s="11">
        <v>23315618.62000001</v>
      </c>
      <c r="D20" s="11">
        <v>40029455.59999999</v>
      </c>
      <c r="E20" s="11">
        <v>903677.68</v>
      </c>
      <c r="F20" s="11">
        <v>19802593.189999983</v>
      </c>
      <c r="G20" s="11">
        <v>11836679.719999999</v>
      </c>
      <c r="H20" s="11">
        <v>700781.79</v>
      </c>
      <c r="I20" s="11">
        <v>895101.27</v>
      </c>
      <c r="J20" s="12">
        <v>4478894.09</v>
      </c>
      <c r="L20" s="9"/>
    </row>
    <row r="22" ht="12.75">
      <c r="A22" s="10" t="s">
        <v>22</v>
      </c>
    </row>
    <row r="23" ht="12.75">
      <c r="A23" s="10" t="s">
        <v>68</v>
      </c>
    </row>
    <row r="24" ht="12.75">
      <c r="A24" s="10" t="s">
        <v>23</v>
      </c>
    </row>
  </sheetData>
  <sheetProtection/>
  <mergeCells count="2">
    <mergeCell ref="B10:J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43.140625" style="15" customWidth="1"/>
    <col min="2" max="2" width="15.8515625" style="10" customWidth="1"/>
    <col min="3" max="3" width="14.00390625" style="10" customWidth="1"/>
    <col min="4" max="4" width="13.28125" style="10" customWidth="1"/>
    <col min="5" max="5" width="15.57421875" style="10" customWidth="1"/>
    <col min="6" max="6" width="11.421875" style="1" customWidth="1"/>
    <col min="7" max="16384" width="11.421875" style="10" customWidth="1"/>
  </cols>
  <sheetData>
    <row r="1" spans="2:17" ht="12.75"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0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3"/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"/>
      <c r="B4" s="1"/>
      <c r="C4" s="1"/>
      <c r="D4" s="1"/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3"/>
      <c r="B5" s="1"/>
      <c r="C5" s="1"/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3" t="s">
        <v>26</v>
      </c>
      <c r="B6" s="1"/>
      <c r="C6" s="1"/>
      <c r="D6" s="1"/>
      <c r="E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3" t="s">
        <v>63</v>
      </c>
      <c r="B7" s="1"/>
      <c r="C7" s="1"/>
      <c r="D7" s="1"/>
      <c r="E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3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3.5" thickBot="1">
      <c r="A9" s="1"/>
      <c r="B9" s="1"/>
      <c r="C9" s="1"/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77" t="s">
        <v>2</v>
      </c>
      <c r="B10" s="76" t="s">
        <v>27</v>
      </c>
      <c r="C10" s="70"/>
      <c r="D10" s="70"/>
      <c r="E10" s="7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3.5" thickBot="1">
      <c r="A11" s="78"/>
      <c r="B11" s="30" t="s">
        <v>3</v>
      </c>
      <c r="C11" s="31" t="s">
        <v>28</v>
      </c>
      <c r="D11" s="31" t="s">
        <v>29</v>
      </c>
      <c r="E11" s="32" t="s">
        <v>21</v>
      </c>
      <c r="F11" s="10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21" t="s">
        <v>13</v>
      </c>
      <c r="B12" s="33">
        <f>SUM(C12:E12)</f>
        <v>750885812.65</v>
      </c>
      <c r="C12" s="67">
        <f>SUM(C13:C21)</f>
        <v>629628503.35</v>
      </c>
      <c r="D12" s="67">
        <f>SUM(D13:D21)</f>
        <v>16433494.409999996</v>
      </c>
      <c r="E12" s="67">
        <f>SUM(E13:E21)</f>
        <v>104823814.89000003</v>
      </c>
      <c r="F12" s="10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23" t="s">
        <v>30</v>
      </c>
      <c r="B13" s="16">
        <f aca="true" t="shared" si="0" ref="B13:B21">SUM(C13:E13)</f>
        <v>186078046.11999997</v>
      </c>
      <c r="C13" s="6">
        <v>185914603.40999997</v>
      </c>
      <c r="D13" s="6">
        <v>21247</v>
      </c>
      <c r="E13" s="7">
        <v>142195.71</v>
      </c>
      <c r="F13" s="10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23" t="s">
        <v>31</v>
      </c>
      <c r="B14" s="16">
        <f t="shared" si="0"/>
        <v>14215223.440000001</v>
      </c>
      <c r="C14" s="6">
        <v>14179572.080000002</v>
      </c>
      <c r="D14" s="6">
        <v>35651.36</v>
      </c>
      <c r="E14" s="7">
        <v>0</v>
      </c>
      <c r="F14" s="10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23" t="s">
        <v>32</v>
      </c>
      <c r="B15" s="16">
        <f t="shared" si="0"/>
        <v>148688053.11999995</v>
      </c>
      <c r="C15" s="6">
        <v>102181118.16999993</v>
      </c>
      <c r="D15" s="6">
        <v>2146259.76</v>
      </c>
      <c r="E15" s="7">
        <v>44360675.19</v>
      </c>
      <c r="F15" s="10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23" t="s">
        <v>33</v>
      </c>
      <c r="B16" s="16">
        <f t="shared" si="0"/>
        <v>299332709.13000005</v>
      </c>
      <c r="C16" s="6">
        <v>254645288.13000003</v>
      </c>
      <c r="D16" s="6">
        <v>6267275.1899999995</v>
      </c>
      <c r="E16" s="7">
        <v>38420145.81000001</v>
      </c>
      <c r="F16" s="10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2.5">
      <c r="A17" s="23" t="s">
        <v>34</v>
      </c>
      <c r="B17" s="16">
        <f t="shared" si="0"/>
        <v>49428353.89000001</v>
      </c>
      <c r="C17" s="6">
        <v>32501811.110000007</v>
      </c>
      <c r="D17" s="6">
        <v>5597332.329999998</v>
      </c>
      <c r="E17" s="7">
        <v>11329210.450000001</v>
      </c>
      <c r="F17" s="10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23" t="s">
        <v>35</v>
      </c>
      <c r="B18" s="16">
        <f t="shared" si="0"/>
        <v>7477726.37</v>
      </c>
      <c r="C18" s="6">
        <v>6861488.71</v>
      </c>
      <c r="D18" s="6">
        <v>515172.01</v>
      </c>
      <c r="E18" s="7">
        <v>101065.65</v>
      </c>
      <c r="F18" s="10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2.5">
      <c r="A19" s="23" t="s">
        <v>36</v>
      </c>
      <c r="B19" s="16">
        <f t="shared" si="0"/>
        <v>39726475.91</v>
      </c>
      <c r="C19" s="6">
        <v>28151991.78</v>
      </c>
      <c r="D19" s="6">
        <v>1691789.09</v>
      </c>
      <c r="E19" s="7">
        <v>9882695.04</v>
      </c>
      <c r="F19" s="10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23" t="s">
        <v>37</v>
      </c>
      <c r="B20" s="16">
        <f t="shared" si="0"/>
        <v>2720615.96</v>
      </c>
      <c r="C20" s="6">
        <v>2071931.25</v>
      </c>
      <c r="D20" s="6">
        <v>108857.67</v>
      </c>
      <c r="E20" s="7">
        <v>539827.04</v>
      </c>
      <c r="F20" s="10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3.5" thickBot="1">
      <c r="A21" s="24" t="s">
        <v>38</v>
      </c>
      <c r="B21" s="17">
        <f t="shared" si="0"/>
        <v>3218608.71</v>
      </c>
      <c r="C21" s="11">
        <v>3120698.71</v>
      </c>
      <c r="D21" s="11">
        <v>49910</v>
      </c>
      <c r="E21" s="12">
        <v>48000</v>
      </c>
      <c r="F21" s="10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</row>
    <row r="23" spans="1:17" ht="12.75">
      <c r="A23" s="10" t="s">
        <v>22</v>
      </c>
      <c r="B23" s="1"/>
      <c r="C23" s="1"/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0" t="s">
        <v>69</v>
      </c>
      <c r="B24" s="1"/>
      <c r="C24" s="1"/>
      <c r="D24" s="1"/>
      <c r="E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0" t="s">
        <v>23</v>
      </c>
      <c r="B25" s="1"/>
      <c r="C25" s="1"/>
      <c r="D25" s="1"/>
      <c r="E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mergeCells count="2">
    <mergeCell ref="B10:E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1.00390625" style="1" customWidth="1"/>
    <col min="2" max="2" width="24.28125" style="1" customWidth="1"/>
    <col min="3" max="4" width="17.57421875" style="1" customWidth="1"/>
    <col min="5" max="5" width="19.421875" style="1" bestFit="1" customWidth="1"/>
    <col min="6" max="12" width="17.57421875" style="1" customWidth="1"/>
    <col min="13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39</v>
      </c>
    </row>
    <row r="7" ht="15.75">
      <c r="A7" s="3" t="s">
        <v>64</v>
      </c>
    </row>
    <row r="9" ht="13.5" thickBot="1"/>
    <row r="10" spans="1:6" ht="13.5" thickBot="1">
      <c r="A10" s="79"/>
      <c r="B10" s="81" t="s">
        <v>40</v>
      </c>
      <c r="C10" s="82"/>
      <c r="D10" s="82"/>
      <c r="E10" s="83"/>
      <c r="F10" s="4"/>
    </row>
    <row r="11" spans="1:6" ht="13.5" thickBot="1">
      <c r="A11" s="80"/>
      <c r="B11" s="34" t="s">
        <v>25</v>
      </c>
      <c r="C11" s="35" t="s">
        <v>28</v>
      </c>
      <c r="D11" s="35" t="s">
        <v>29</v>
      </c>
      <c r="E11" s="36" t="s">
        <v>21</v>
      </c>
      <c r="F11" s="5"/>
    </row>
    <row r="12" spans="1:6" s="2" customFormat="1" ht="12.75">
      <c r="A12" s="37" t="s">
        <v>13</v>
      </c>
      <c r="B12" s="38">
        <f>SUM(C12:E12)</f>
        <v>720883344.7300003</v>
      </c>
      <c r="C12" s="39">
        <f>SUM(C13:C20)</f>
        <v>602273252.5000002</v>
      </c>
      <c r="D12" s="39">
        <f>SUM(D13:D20)</f>
        <v>16647290.27</v>
      </c>
      <c r="E12" s="39">
        <f>SUM(E13:E20)</f>
        <v>101962801.96</v>
      </c>
      <c r="F12" s="13"/>
    </row>
    <row r="13" spans="1:6" ht="12.75">
      <c r="A13" s="40" t="s">
        <v>41</v>
      </c>
      <c r="B13" s="14">
        <f>SUM(C13:E13)</f>
        <v>256346612.72000015</v>
      </c>
      <c r="C13" s="6">
        <v>232203828.58000013</v>
      </c>
      <c r="D13" s="6">
        <v>827165.52</v>
      </c>
      <c r="E13" s="7">
        <v>23315618.620000005</v>
      </c>
      <c r="F13" s="5"/>
    </row>
    <row r="14" spans="1:6" ht="12.75">
      <c r="A14" s="40" t="s">
        <v>42</v>
      </c>
      <c r="B14" s="14">
        <f aca="true" t="shared" si="0" ref="B14:B20">SUM(C14:E14)</f>
        <v>257151647.1600001</v>
      </c>
      <c r="C14" s="6">
        <v>210003739.5200001</v>
      </c>
      <c r="D14" s="6">
        <v>7118452.04</v>
      </c>
      <c r="E14" s="7">
        <v>40029455.599999994</v>
      </c>
      <c r="F14" s="5"/>
    </row>
    <row r="15" spans="1:6" ht="12.75">
      <c r="A15" s="40" t="s">
        <v>43</v>
      </c>
      <c r="B15" s="14">
        <f t="shared" si="0"/>
        <v>6503205.07</v>
      </c>
      <c r="C15" s="6">
        <v>5461681.32</v>
      </c>
      <c r="D15" s="6">
        <v>137846.07</v>
      </c>
      <c r="E15" s="7">
        <v>903677.68</v>
      </c>
      <c r="F15" s="5"/>
    </row>
    <row r="16" spans="1:6" ht="12.75">
      <c r="A16" s="40" t="s">
        <v>33</v>
      </c>
      <c r="B16" s="14">
        <f t="shared" si="0"/>
        <v>71014479.66999997</v>
      </c>
      <c r="C16" s="6">
        <v>50486916.52999997</v>
      </c>
      <c r="D16" s="6">
        <v>724969.95</v>
      </c>
      <c r="E16" s="7">
        <v>19802593.189999994</v>
      </c>
      <c r="F16" s="5"/>
    </row>
    <row r="17" spans="1:6" ht="12.75">
      <c r="A17" s="40" t="s">
        <v>44</v>
      </c>
      <c r="B17" s="14">
        <f t="shared" si="0"/>
        <v>83902293.36000001</v>
      </c>
      <c r="C17" s="6">
        <v>65685270.67000001</v>
      </c>
      <c r="D17" s="6">
        <v>6380342.969999999</v>
      </c>
      <c r="E17" s="7">
        <v>11836679.719999997</v>
      </c>
      <c r="F17" s="5"/>
    </row>
    <row r="18" spans="1:6" ht="12.75">
      <c r="A18" s="40" t="s">
        <v>45</v>
      </c>
      <c r="B18" s="14">
        <f t="shared" si="0"/>
        <v>10865992.279999997</v>
      </c>
      <c r="C18" s="6">
        <v>9751351.799999997</v>
      </c>
      <c r="D18" s="6">
        <v>413858.69</v>
      </c>
      <c r="E18" s="7">
        <v>700781.79</v>
      </c>
      <c r="F18" s="5"/>
    </row>
    <row r="19" spans="1:6" ht="12.75">
      <c r="A19" s="40" t="s">
        <v>37</v>
      </c>
      <c r="B19" s="14">
        <f t="shared" si="0"/>
        <v>2504221.86</v>
      </c>
      <c r="C19" s="6">
        <v>1587355.44</v>
      </c>
      <c r="D19" s="6">
        <v>21765.15</v>
      </c>
      <c r="E19" s="7">
        <v>895101.27</v>
      </c>
      <c r="F19" s="5"/>
    </row>
    <row r="20" spans="1:6" ht="13.5" thickBot="1">
      <c r="A20" s="41" t="s">
        <v>38</v>
      </c>
      <c r="B20" s="61">
        <f t="shared" si="0"/>
        <v>32594892.61</v>
      </c>
      <c r="C20" s="11">
        <v>27093108.64</v>
      </c>
      <c r="D20" s="11">
        <v>1022889.88</v>
      </c>
      <c r="E20" s="12">
        <v>4478894.09</v>
      </c>
      <c r="F20" s="5"/>
    </row>
    <row r="22" ht="12.75">
      <c r="A22" s="10" t="s">
        <v>22</v>
      </c>
    </row>
    <row r="23" ht="12.75">
      <c r="A23" s="10" t="s">
        <v>69</v>
      </c>
    </row>
    <row r="24" ht="12.75">
      <c r="A24" s="10" t="s">
        <v>23</v>
      </c>
    </row>
  </sheetData>
  <sheetProtection/>
  <mergeCells count="2">
    <mergeCell ref="A10:A11"/>
    <mergeCell ref="B10:E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6.57421875" style="1" customWidth="1"/>
    <col min="2" max="2" width="14.00390625" style="2" customWidth="1"/>
    <col min="3" max="3" width="13.140625" style="1" customWidth="1"/>
    <col min="4" max="4" width="13.8515625" style="1" customWidth="1"/>
    <col min="5" max="5" width="13.7109375" style="1" customWidth="1"/>
    <col min="6" max="6" width="14.00390625" style="1" customWidth="1"/>
    <col min="7" max="7" width="13.140625" style="1" customWidth="1"/>
    <col min="8" max="8" width="11.421875" style="1" customWidth="1"/>
    <col min="9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26</v>
      </c>
    </row>
    <row r="7" ht="15.75">
      <c r="A7" s="3" t="s">
        <v>65</v>
      </c>
    </row>
    <row r="8" ht="15.75">
      <c r="A8" s="3"/>
    </row>
    <row r="9" ht="13.5" thickBot="1"/>
    <row r="10" spans="1:7" ht="12.75">
      <c r="A10" s="87" t="s">
        <v>2</v>
      </c>
      <c r="B10" s="84" t="s">
        <v>46</v>
      </c>
      <c r="C10" s="85"/>
      <c r="D10" s="85"/>
      <c r="E10" s="85"/>
      <c r="F10" s="85"/>
      <c r="G10" s="86"/>
    </row>
    <row r="11" spans="1:7" ht="13.5" thickBot="1">
      <c r="A11" s="88"/>
      <c r="B11" s="42" t="s">
        <v>3</v>
      </c>
      <c r="C11" s="43" t="s">
        <v>47</v>
      </c>
      <c r="D11" s="44" t="s">
        <v>48</v>
      </c>
      <c r="E11" s="44" t="s">
        <v>49</v>
      </c>
      <c r="F11" s="45" t="s">
        <v>50</v>
      </c>
      <c r="G11" s="46" t="s">
        <v>51</v>
      </c>
    </row>
    <row r="12" spans="1:7" s="2" customFormat="1" ht="12.75">
      <c r="A12" s="47" t="s">
        <v>13</v>
      </c>
      <c r="B12" s="48">
        <f>SUM(C12:G12)</f>
        <v>750885812.6499999</v>
      </c>
      <c r="C12" s="49">
        <f>SUM(C13:C21)</f>
        <v>53447030.21999999</v>
      </c>
      <c r="D12" s="49">
        <f>SUM(D13:D21)</f>
        <v>69832059.14999999</v>
      </c>
      <c r="E12" s="49">
        <f>SUM(E13:E21)</f>
        <v>129150883.30000001</v>
      </c>
      <c r="F12" s="49">
        <f>SUM(F13:F21)</f>
        <v>101406484.34000003</v>
      </c>
      <c r="G12" s="49">
        <f>SUM(G13:G21)</f>
        <v>397049355.6399999</v>
      </c>
    </row>
    <row r="13" spans="1:7" ht="12.75">
      <c r="A13" s="23" t="s">
        <v>30</v>
      </c>
      <c r="B13" s="50">
        <f>SUM(C13:G13)</f>
        <v>186078046.12</v>
      </c>
      <c r="C13" s="6">
        <v>8741533.350000001</v>
      </c>
      <c r="D13" s="6">
        <v>18548567.509999998</v>
      </c>
      <c r="E13" s="6">
        <v>37215706.09</v>
      </c>
      <c r="F13" s="6">
        <v>27689826.36</v>
      </c>
      <c r="G13" s="7">
        <v>93882412.81</v>
      </c>
    </row>
    <row r="14" spans="1:7" ht="12.75">
      <c r="A14" s="23" t="s">
        <v>31</v>
      </c>
      <c r="B14" s="50">
        <f aca="true" t="shared" si="0" ref="B14:B21">SUM(C14:G14)</f>
        <v>14215223.440000001</v>
      </c>
      <c r="C14" s="6">
        <v>1291515.56</v>
      </c>
      <c r="D14" s="6">
        <v>1997687.04</v>
      </c>
      <c r="E14" s="6">
        <v>2998755.37</v>
      </c>
      <c r="F14" s="6">
        <v>1589851.49</v>
      </c>
      <c r="G14" s="7">
        <v>6337413.98</v>
      </c>
    </row>
    <row r="15" spans="1:7" ht="12.75">
      <c r="A15" s="23" t="s">
        <v>32</v>
      </c>
      <c r="B15" s="50">
        <f t="shared" si="0"/>
        <v>148688053.12000003</v>
      </c>
      <c r="C15" s="6">
        <v>6502567.950000002</v>
      </c>
      <c r="D15" s="6">
        <v>8328608.4399999995</v>
      </c>
      <c r="E15" s="6">
        <v>23601059.19</v>
      </c>
      <c r="F15" s="6">
        <v>26408457.400000013</v>
      </c>
      <c r="G15" s="7">
        <v>83847360.14000002</v>
      </c>
    </row>
    <row r="16" spans="1:7" ht="12.75">
      <c r="A16" s="23" t="s">
        <v>33</v>
      </c>
      <c r="B16" s="50">
        <f t="shared" si="0"/>
        <v>299332709.13</v>
      </c>
      <c r="C16" s="6">
        <v>18462485.400000002</v>
      </c>
      <c r="D16" s="6">
        <v>25379122.990000002</v>
      </c>
      <c r="E16" s="6">
        <v>45987719.11</v>
      </c>
      <c r="F16" s="6">
        <v>34378100.510000005</v>
      </c>
      <c r="G16" s="7">
        <v>175125281.11999997</v>
      </c>
    </row>
    <row r="17" spans="1:7" ht="12.75">
      <c r="A17" s="23" t="s">
        <v>34</v>
      </c>
      <c r="B17" s="50">
        <f t="shared" si="0"/>
        <v>49428353.889999986</v>
      </c>
      <c r="C17" s="6">
        <v>10475302.499999989</v>
      </c>
      <c r="D17" s="6">
        <v>7509925.06</v>
      </c>
      <c r="E17" s="6">
        <v>8103434.220000001</v>
      </c>
      <c r="F17" s="6">
        <v>3276440.11</v>
      </c>
      <c r="G17" s="7">
        <v>20063252</v>
      </c>
    </row>
    <row r="18" spans="1:7" ht="12.75">
      <c r="A18" s="23" t="s">
        <v>35</v>
      </c>
      <c r="B18" s="50">
        <f t="shared" si="0"/>
        <v>7477726.37</v>
      </c>
      <c r="C18" s="6">
        <v>685519.75</v>
      </c>
      <c r="D18" s="6">
        <v>317854.48</v>
      </c>
      <c r="E18" s="6">
        <v>779988.67</v>
      </c>
      <c r="F18" s="6">
        <v>2315169.12</v>
      </c>
      <c r="G18" s="7">
        <v>3379194.35</v>
      </c>
    </row>
    <row r="19" spans="1:7" ht="12.75">
      <c r="A19" s="23" t="s">
        <v>36</v>
      </c>
      <c r="B19" s="50">
        <f t="shared" si="0"/>
        <v>39726475.91</v>
      </c>
      <c r="C19" s="6">
        <v>6324742.94</v>
      </c>
      <c r="D19" s="6">
        <v>6708549.489999999</v>
      </c>
      <c r="E19" s="6">
        <v>9320496.46</v>
      </c>
      <c r="F19" s="6">
        <v>4965441.37</v>
      </c>
      <c r="G19" s="7">
        <v>12407245.649999999</v>
      </c>
    </row>
    <row r="20" spans="1:7" ht="12.75">
      <c r="A20" s="23" t="s">
        <v>37</v>
      </c>
      <c r="B20" s="50">
        <f t="shared" si="0"/>
        <v>2720615.96</v>
      </c>
      <c r="C20" s="6">
        <v>216940.1</v>
      </c>
      <c r="D20" s="6">
        <v>72558.1</v>
      </c>
      <c r="E20" s="6">
        <v>95724.19</v>
      </c>
      <c r="F20" s="6">
        <v>783197.98</v>
      </c>
      <c r="G20" s="7">
        <v>1552195.59</v>
      </c>
    </row>
    <row r="21" spans="1:7" ht="13.5" thickBot="1">
      <c r="A21" s="24" t="s">
        <v>38</v>
      </c>
      <c r="B21" s="68">
        <f t="shared" si="0"/>
        <v>3218608.71</v>
      </c>
      <c r="C21" s="11">
        <v>746422.67</v>
      </c>
      <c r="D21" s="11">
        <v>969186.04</v>
      </c>
      <c r="E21" s="11">
        <v>1048000</v>
      </c>
      <c r="F21" s="11">
        <v>0</v>
      </c>
      <c r="G21" s="12">
        <v>455000</v>
      </c>
    </row>
    <row r="23" ht="12.75">
      <c r="A23" s="10" t="s">
        <v>22</v>
      </c>
    </row>
    <row r="24" ht="12.75">
      <c r="A24" s="10" t="s">
        <v>69</v>
      </c>
    </row>
    <row r="25" ht="12.75">
      <c r="A25" s="10" t="s">
        <v>23</v>
      </c>
    </row>
  </sheetData>
  <sheetProtection/>
  <mergeCells count="2">
    <mergeCell ref="B10:G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2.8515625" style="1" customWidth="1"/>
    <col min="2" max="2" width="16.8515625" style="1" customWidth="1"/>
    <col min="3" max="3" width="12.8515625" style="1" customWidth="1"/>
    <col min="4" max="4" width="15.28125" style="1" customWidth="1"/>
    <col min="5" max="5" width="15.140625" style="1" customWidth="1"/>
    <col min="6" max="6" width="18.00390625" style="1" customWidth="1"/>
    <col min="7" max="7" width="15.7109375" style="1" customWidth="1"/>
    <col min="8" max="8" width="11.421875" style="1" customWidth="1"/>
    <col min="9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26</v>
      </c>
    </row>
    <row r="7" ht="15.75">
      <c r="A7" s="3" t="s">
        <v>66</v>
      </c>
    </row>
    <row r="8" ht="15.75">
      <c r="A8" s="3"/>
    </row>
    <row r="9" ht="13.5" thickBot="1"/>
    <row r="10" spans="1:7" ht="12.75">
      <c r="A10" s="87" t="s">
        <v>2</v>
      </c>
      <c r="B10" s="76" t="s">
        <v>46</v>
      </c>
      <c r="C10" s="70"/>
      <c r="D10" s="70"/>
      <c r="E10" s="70"/>
      <c r="F10" s="70"/>
      <c r="G10" s="71"/>
    </row>
    <row r="11" spans="1:7" ht="13.5" thickBot="1">
      <c r="A11" s="88"/>
      <c r="B11" s="51" t="s">
        <v>25</v>
      </c>
      <c r="C11" s="52" t="s">
        <v>47</v>
      </c>
      <c r="D11" s="52" t="s">
        <v>48</v>
      </c>
      <c r="E11" s="52" t="s">
        <v>49</v>
      </c>
      <c r="F11" s="52" t="s">
        <v>50</v>
      </c>
      <c r="G11" s="53" t="s">
        <v>52</v>
      </c>
    </row>
    <row r="12" spans="1:7" s="2" customFormat="1" ht="12.75">
      <c r="A12" s="47" t="s">
        <v>13</v>
      </c>
      <c r="B12" s="54">
        <f>SUM(C12:G12)</f>
        <v>720883344.73</v>
      </c>
      <c r="C12" s="49">
        <f>SUM(C13:C20)</f>
        <v>50548402.949999996</v>
      </c>
      <c r="D12" s="49">
        <f>SUM(D13:D20)</f>
        <v>65894234.309999995</v>
      </c>
      <c r="E12" s="49">
        <f>SUM(E13:E20)</f>
        <v>124447974.75999999</v>
      </c>
      <c r="F12" s="49">
        <f>SUM(F13:F20)</f>
        <v>94802560.04999998</v>
      </c>
      <c r="G12" s="49">
        <f>SUM(G13:G20)</f>
        <v>385190172.6600001</v>
      </c>
    </row>
    <row r="13" spans="1:7" ht="12.75">
      <c r="A13" s="23" t="s">
        <v>41</v>
      </c>
      <c r="B13" s="55">
        <f>SUM(C13:G13)</f>
        <v>256346612.72000003</v>
      </c>
      <c r="C13" s="6">
        <v>7895503.600000002</v>
      </c>
      <c r="D13" s="6">
        <v>19462385.029999997</v>
      </c>
      <c r="E13" s="6">
        <v>41632195.62</v>
      </c>
      <c r="F13" s="6">
        <v>35863008.61000001</v>
      </c>
      <c r="G13" s="7">
        <v>151493519.86</v>
      </c>
    </row>
    <row r="14" spans="1:7" ht="12.75">
      <c r="A14" s="23" t="s">
        <v>42</v>
      </c>
      <c r="B14" s="55">
        <f aca="true" t="shared" si="0" ref="B14:B20">SUM(C14:G14)</f>
        <v>257151647.16000003</v>
      </c>
      <c r="C14" s="6">
        <v>18088753.69</v>
      </c>
      <c r="D14" s="6">
        <v>21757803.6</v>
      </c>
      <c r="E14" s="6">
        <v>46505058.34999999</v>
      </c>
      <c r="F14" s="6">
        <v>35198310.16999997</v>
      </c>
      <c r="G14" s="7">
        <v>135601721.35000008</v>
      </c>
    </row>
    <row r="15" spans="1:7" ht="12.75">
      <c r="A15" s="23" t="s">
        <v>43</v>
      </c>
      <c r="B15" s="55">
        <f t="shared" si="0"/>
        <v>6503205.07</v>
      </c>
      <c r="C15" s="6">
        <v>386206.75</v>
      </c>
      <c r="D15" s="6">
        <v>515013.22</v>
      </c>
      <c r="E15" s="6">
        <v>1132392.36</v>
      </c>
      <c r="F15" s="6">
        <v>563084.55</v>
      </c>
      <c r="G15" s="7">
        <v>3906508.19</v>
      </c>
    </row>
    <row r="16" spans="1:7" ht="12.75">
      <c r="A16" s="23" t="s">
        <v>33</v>
      </c>
      <c r="B16" s="55">
        <f t="shared" si="0"/>
        <v>71014479.67000002</v>
      </c>
      <c r="C16" s="6">
        <v>6466426.43</v>
      </c>
      <c r="D16" s="6">
        <v>6986822.55</v>
      </c>
      <c r="E16" s="6">
        <v>8479225.290000001</v>
      </c>
      <c r="F16" s="6">
        <v>7532666.260000001</v>
      </c>
      <c r="G16" s="7">
        <v>41549339.140000015</v>
      </c>
    </row>
    <row r="17" spans="1:7" ht="12.75">
      <c r="A17" s="23" t="s">
        <v>44</v>
      </c>
      <c r="B17" s="55">
        <f t="shared" si="0"/>
        <v>83902293.35999998</v>
      </c>
      <c r="C17" s="6">
        <v>13555357.929999998</v>
      </c>
      <c r="D17" s="6">
        <v>13490251.719999997</v>
      </c>
      <c r="E17" s="6">
        <v>19504305.939999998</v>
      </c>
      <c r="F17" s="6">
        <v>10523211.48</v>
      </c>
      <c r="G17" s="7">
        <v>26829166.29</v>
      </c>
    </row>
    <row r="18" spans="1:7" ht="12.75">
      <c r="A18" s="23" t="s">
        <v>45</v>
      </c>
      <c r="B18" s="55">
        <f t="shared" si="0"/>
        <v>10865992.280000001</v>
      </c>
      <c r="C18" s="6">
        <v>1096685.82</v>
      </c>
      <c r="D18" s="6">
        <v>593988.31</v>
      </c>
      <c r="E18" s="6">
        <v>1055468.09</v>
      </c>
      <c r="F18" s="6">
        <v>1042566.7</v>
      </c>
      <c r="G18" s="7">
        <v>7077283.36</v>
      </c>
    </row>
    <row r="19" spans="1:7" ht="12.75">
      <c r="A19" s="23" t="s">
        <v>37</v>
      </c>
      <c r="B19" s="55">
        <f t="shared" si="0"/>
        <v>2504221.8600000003</v>
      </c>
      <c r="C19" s="6">
        <v>80606.25</v>
      </c>
      <c r="D19" s="6">
        <v>60.11</v>
      </c>
      <c r="E19" s="6">
        <v>193460.66</v>
      </c>
      <c r="F19" s="6">
        <v>255101.27</v>
      </c>
      <c r="G19" s="7">
        <v>1974993.57</v>
      </c>
    </row>
    <row r="20" spans="1:7" ht="13.5" thickBot="1">
      <c r="A20" s="24" t="s">
        <v>38</v>
      </c>
      <c r="B20" s="18">
        <f t="shared" si="0"/>
        <v>32594892.61</v>
      </c>
      <c r="C20" s="11">
        <v>2978862.48</v>
      </c>
      <c r="D20" s="11">
        <v>3087909.77</v>
      </c>
      <c r="E20" s="11">
        <v>5945868.45</v>
      </c>
      <c r="F20" s="11">
        <v>3824611.01</v>
      </c>
      <c r="G20" s="12">
        <v>16757640.900000002</v>
      </c>
    </row>
    <row r="22" ht="12.75">
      <c r="A22" s="10" t="s">
        <v>22</v>
      </c>
    </row>
    <row r="23" ht="12.75">
      <c r="A23" s="10" t="s">
        <v>69</v>
      </c>
    </row>
    <row r="24" ht="12.75">
      <c r="A24" s="10" t="s">
        <v>23</v>
      </c>
    </row>
  </sheetData>
  <sheetProtection/>
  <mergeCells count="2">
    <mergeCell ref="B10:G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N223002</dc:creator>
  <cp:keywords/>
  <dc:description/>
  <cp:lastModifiedBy>X010559</cp:lastModifiedBy>
  <cp:lastPrinted>2014-05-15T10:37:27Z</cp:lastPrinted>
  <dcterms:created xsi:type="dcterms:W3CDTF">2013-02-15T11:11:37Z</dcterms:created>
  <dcterms:modified xsi:type="dcterms:W3CDTF">2018-05-24T10:56:12Z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