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075" activeTab="0"/>
  </bookViews>
  <sheets>
    <sheet name="Anexo I " sheetId="1" r:id="rId1"/>
  </sheets>
  <definedNames>
    <definedName name="_xlnm.Print_Area" localSheetId="0">'Anexo I '!$A$1:$G$189</definedName>
    <definedName name="_xlnm.Print_Titles" localSheetId="0">'Anexo I '!$6:$6</definedName>
  </definedNames>
  <calcPr fullCalcOnLoad="1"/>
</workbook>
</file>

<file path=xl/sharedStrings.xml><?xml version="1.0" encoding="utf-8"?>
<sst xmlns="http://schemas.openxmlformats.org/spreadsheetml/2006/main" count="315" uniqueCount="218">
  <si>
    <t>Pamplona</t>
  </si>
  <si>
    <t>Estella</t>
  </si>
  <si>
    <t>Altsasu/Alsasua</t>
  </si>
  <si>
    <t>Olite</t>
  </si>
  <si>
    <t>Villafranca</t>
  </si>
  <si>
    <t>Cadreita</t>
  </si>
  <si>
    <t>Larraga</t>
  </si>
  <si>
    <t>Goizueta</t>
  </si>
  <si>
    <t>Población</t>
  </si>
  <si>
    <t>Solicitud</t>
  </si>
  <si>
    <t>Inversión</t>
  </si>
  <si>
    <t>Subvención</t>
  </si>
  <si>
    <t>Entidad Local</t>
  </si>
  <si>
    <t>Población igual o superior a 15.000 habitantes</t>
  </si>
  <si>
    <t>Población superior a 5.000 habitantes e inferior a 15.000</t>
  </si>
  <si>
    <t xml:space="preserve"> Solicitudes concedidas de la convocatoria de ayudas a Entidades Locales por O.F. 9/2008 de 19 de Febrero</t>
  </si>
  <si>
    <t>Ascensor urbano Mº Fitero</t>
  </si>
  <si>
    <t>Ascensor entre C/ San Nicolás y C/ Zalatambor</t>
  </si>
  <si>
    <t>Leitza</t>
  </si>
  <si>
    <t>Marcilla</t>
  </si>
  <si>
    <t>Irurtzun</t>
  </si>
  <si>
    <t>Lumbier</t>
  </si>
  <si>
    <t>Aibar</t>
  </si>
  <si>
    <t>Berbinzana</t>
  </si>
  <si>
    <t>B) Instalación y/o adaptación de ascensores</t>
  </si>
  <si>
    <t xml:space="preserve">Anexo I </t>
  </si>
  <si>
    <t>C) Señalización</t>
  </si>
  <si>
    <t>Señalización en vías urbanas</t>
  </si>
  <si>
    <t>Barañáin</t>
  </si>
  <si>
    <t>Señalización viaria horizontal y vertical</t>
  </si>
  <si>
    <t>Burlada</t>
  </si>
  <si>
    <t>Señalización</t>
  </si>
  <si>
    <t>Ansoáin</t>
  </si>
  <si>
    <t>Señalización horizontal y vertical</t>
  </si>
  <si>
    <t>Berriozar</t>
  </si>
  <si>
    <t>Corella</t>
  </si>
  <si>
    <t>Señalización horizontal en vias urbanas</t>
  </si>
  <si>
    <t>Egüés</t>
  </si>
  <si>
    <t>Señalización vertical y horizontal</t>
  </si>
  <si>
    <t>Cintruénigo</t>
  </si>
  <si>
    <t>Señalización horizontal y 4 señales de tráfico para restricción del tráfico de camiones</t>
  </si>
  <si>
    <t>San Adrián</t>
  </si>
  <si>
    <t>Señalización urbana</t>
  </si>
  <si>
    <t>Peralta</t>
  </si>
  <si>
    <t>Noáin (Valle de Elorz)</t>
  </si>
  <si>
    <t>Señalización Valle de Elorz</t>
  </si>
  <si>
    <t>Sangüesa</t>
  </si>
  <si>
    <t>Señalización vertical y horizontal en el casco urbano</t>
  </si>
  <si>
    <t>Castejón</t>
  </si>
  <si>
    <t>Señalización viaria</t>
  </si>
  <si>
    <t>Cascante</t>
  </si>
  <si>
    <t>Señalización en vias urbanas</t>
  </si>
  <si>
    <t>Bera/Vera de Bidasoa</t>
  </si>
  <si>
    <t>Señalización en casco urbano</t>
  </si>
  <si>
    <t>Ribaforada</t>
  </si>
  <si>
    <t>Cortes</t>
  </si>
  <si>
    <t>Señalización tráfico y pintura</t>
  </si>
  <si>
    <t>Beriáin</t>
  </si>
  <si>
    <t>Señalización del casco urbano</t>
  </si>
  <si>
    <t>Berrioplano</t>
  </si>
  <si>
    <t>Andosilla</t>
  </si>
  <si>
    <t>Colocación de señales para la regulación del tráfico</t>
  </si>
  <si>
    <t>Carcastillo</t>
  </si>
  <si>
    <t>Señalización vertical en vias urbanas</t>
  </si>
  <si>
    <t>Ablitas</t>
  </si>
  <si>
    <t>Etxarri-Aranatz</t>
  </si>
  <si>
    <t>Señalización informativa puntos de interés</t>
  </si>
  <si>
    <t>Fitero</t>
  </si>
  <si>
    <t>Colocación de señales de tráfico</t>
  </si>
  <si>
    <t>Señalización vías urbanas</t>
  </si>
  <si>
    <t>Esteribar</t>
  </si>
  <si>
    <t>Señalización turística en Akerreta, Errea, Ilarratz, Ilurdotz, Imotz, Olloki, Osteritz, Urtasun, Usetxi y Zuriain</t>
  </si>
  <si>
    <t>Olazti/Olazagutía</t>
  </si>
  <si>
    <t>Artajona</t>
  </si>
  <si>
    <t>Colocación señales de tráfico, informativas y turísticas</t>
  </si>
  <si>
    <t>Ultzama</t>
  </si>
  <si>
    <t>Carteles señalización turística</t>
  </si>
  <si>
    <t>Valle de Yerri</t>
  </si>
  <si>
    <t>Señalización turística en localidades del Valle</t>
  </si>
  <si>
    <t>Cárcar</t>
  </si>
  <si>
    <t>Señalización en C/ La Cadena, Vista Alegre y otras vías urbanas</t>
  </si>
  <si>
    <t>Monteagudo</t>
  </si>
  <si>
    <t>Villatuerta</t>
  </si>
  <si>
    <t>Mendigorría</t>
  </si>
  <si>
    <t>Señalización casco urbano</t>
  </si>
  <si>
    <t>Arbizu</t>
  </si>
  <si>
    <t>Señalización turística para hotel rural</t>
  </si>
  <si>
    <t>Améscoa Baja</t>
  </si>
  <si>
    <t>Señalización horizontal y vertical de pasos peatonales (1 en Zudaire y 3 en San Martín)</t>
  </si>
  <si>
    <t>Etxalar</t>
  </si>
  <si>
    <t>Erro</t>
  </si>
  <si>
    <t>Señalización turística informativa</t>
  </si>
  <si>
    <t>Sunbilla</t>
  </si>
  <si>
    <t>Arantza</t>
  </si>
  <si>
    <t>Igantzi</t>
  </si>
  <si>
    <t>Pitillas</t>
  </si>
  <si>
    <t>Abárzuza</t>
  </si>
  <si>
    <t>Señales informativas y turísticas</t>
  </si>
  <si>
    <t>Etxauri</t>
  </si>
  <si>
    <t>5 señales en calles</t>
  </si>
  <si>
    <t>Isaba</t>
  </si>
  <si>
    <t>Señalización informativa</t>
  </si>
  <si>
    <t>Ituren</t>
  </si>
  <si>
    <t>Figarol</t>
  </si>
  <si>
    <t>Luzaide/Valcarlos</t>
  </si>
  <si>
    <t>Señalización turística núcleo urbano</t>
  </si>
  <si>
    <t>Urroz-Villa</t>
  </si>
  <si>
    <t>Eugi</t>
  </si>
  <si>
    <t>Ancín</t>
  </si>
  <si>
    <t>Señales informativas y señalización horizontal</t>
  </si>
  <si>
    <t>Urdazubi/Urdax</t>
  </si>
  <si>
    <t>Odieta</t>
  </si>
  <si>
    <t>Liédena</t>
  </si>
  <si>
    <t>Colocación de señales informativas</t>
  </si>
  <si>
    <t>Narbarte</t>
  </si>
  <si>
    <t>Colocación de dos señales</t>
  </si>
  <si>
    <t>Lizoáin</t>
  </si>
  <si>
    <t>Enériz</t>
  </si>
  <si>
    <t>Lezáun</t>
  </si>
  <si>
    <t>Señalización turística urbana: cartel de entrada</t>
  </si>
  <si>
    <t>Uterga</t>
  </si>
  <si>
    <t>Úcar</t>
  </si>
  <si>
    <t>Tulebras</t>
  </si>
  <si>
    <t>Pintura pasos peatonales</t>
  </si>
  <si>
    <t>Salinas de Oro</t>
  </si>
  <si>
    <t>Señalización turística urbana</t>
  </si>
  <si>
    <t>Legarda</t>
  </si>
  <si>
    <t>Lintzoain</t>
  </si>
  <si>
    <t>Señalización vía urbana</t>
  </si>
  <si>
    <t>Leache</t>
  </si>
  <si>
    <t>Mendívil</t>
  </si>
  <si>
    <t>Cartel anunciador de localidad</t>
  </si>
  <si>
    <t>Gascue</t>
  </si>
  <si>
    <t>Señales turísticas y de tráfico</t>
  </si>
  <si>
    <t>Orreaga/Roncesvalles</t>
  </si>
  <si>
    <t>Señalización en el casco urbano</t>
  </si>
  <si>
    <t>Población inferior o igual a 5.000 habitantes</t>
  </si>
  <si>
    <t>A) Eliminación de barreras y accesibilidad en vías urbanas</t>
  </si>
  <si>
    <t>Actuaciones varias de eliminación de barreras</t>
  </si>
  <si>
    <t>Tudela</t>
  </si>
  <si>
    <t>Rebaje de aceras en pasos de peatones</t>
  </si>
  <si>
    <t>Eliminación de barreras en vías urbanas</t>
  </si>
  <si>
    <t>Villava</t>
  </si>
  <si>
    <t>Realización de 4 badenes y 12 pasos rebajados en diversos puntos</t>
  </si>
  <si>
    <t>Badenes, pasamanos, adaptación de semáforos e iluminación de pasos de peatones</t>
  </si>
  <si>
    <t>Baztan</t>
  </si>
  <si>
    <t>Supresión de barreras arquitectónicas en Elizondo</t>
  </si>
  <si>
    <t>Construcción de 4 unidades de pasos sobreelevados y 1 de rebaje de aceras</t>
  </si>
  <si>
    <t>Iluminación de pasos peatonales</t>
  </si>
  <si>
    <t>Construcción de 4 pasos peatonales sobreelevados</t>
  </si>
  <si>
    <t>Rebajes, pasos peatonales sobreelevados y barandillas</t>
  </si>
  <si>
    <t>Instalación de pasos elevados entre aceras</t>
  </si>
  <si>
    <t>Rampas, rebajes y barandillas en Noáin</t>
  </si>
  <si>
    <t>Lodosa</t>
  </si>
  <si>
    <t>Eliminación barreras</t>
  </si>
  <si>
    <t>Construcción de 4 pasos de peatones a nivel de acera</t>
  </si>
  <si>
    <t>Viana</t>
  </si>
  <si>
    <t>Construcción de 2 badenes</t>
  </si>
  <si>
    <t>Murchante</t>
  </si>
  <si>
    <t>Rebajes de aceras y rampa patio colegio público "MARDONES y MAGAÑA"</t>
  </si>
  <si>
    <t>Pasos rebajados en aceras (2 uds.)</t>
  </si>
  <si>
    <t>Construcción de badenes para continuidad itinerarios</t>
  </si>
  <si>
    <t>Eliminación de barreras y accesibilidad</t>
  </si>
  <si>
    <t>Eliminación de barreras</t>
  </si>
  <si>
    <t>Colocación barandilla en C/ Escuelas</t>
  </si>
  <si>
    <t>Accesibilidad en vías urbanas</t>
  </si>
  <si>
    <t>Barandillas acceso al Colegio y Cine Municipal</t>
  </si>
  <si>
    <t>Rampas, pasos rebajados y barandillas</t>
  </si>
  <si>
    <t>Eliminación de barreras físicas en vías urbanas</t>
  </si>
  <si>
    <t>Eliminación barreras entorno centro escolar y colocación barandilla en calle Concepción</t>
  </si>
  <si>
    <t>Eliminación barreras en C/ Pilar</t>
  </si>
  <si>
    <t>Colocación de barandilla</t>
  </si>
  <si>
    <t>Pasos rebajados y rampa de acceso a minusválidos</t>
  </si>
  <si>
    <t>Barandillas y pasamanos en casco urbano</t>
  </si>
  <si>
    <t>Miranda de Arga</t>
  </si>
  <si>
    <t>Colocación de barandillas</t>
  </si>
  <si>
    <t>Iza</t>
  </si>
  <si>
    <t>Barandilla y un badén en Zuasti</t>
  </si>
  <si>
    <t>Paso peatonal sobreelevado en Zudaire NA-718</t>
  </si>
  <si>
    <t>Instalación de barandillas</t>
  </si>
  <si>
    <t>Pasos rebajados</t>
  </si>
  <si>
    <t>Murillo el Cuende</t>
  </si>
  <si>
    <t>Eliminación barreras físicas en Murillo el Cuende (1) y Rada (1)</t>
  </si>
  <si>
    <t>Barandillas</t>
  </si>
  <si>
    <t>Araitz</t>
  </si>
  <si>
    <t>Eliminación de barreras en instalaciones municipales deportivas</t>
  </si>
  <si>
    <t>Colocación de un badén</t>
  </si>
  <si>
    <t>Bargota</t>
  </si>
  <si>
    <t>Colocación de barandillas y pasamanos</t>
  </si>
  <si>
    <t>Eulate</t>
  </si>
  <si>
    <t>Construcción de dos rampas de acceso en vía urbana</t>
  </si>
  <si>
    <t>Metauten</t>
  </si>
  <si>
    <t>Colocación de barandilla y señalización aparcamiento de minusválidos</t>
  </si>
  <si>
    <t>Barillas</t>
  </si>
  <si>
    <t>Colocación de 3 badenes</t>
  </si>
  <si>
    <t>Construcción de rampas de acceso a zona deportiva</t>
  </si>
  <si>
    <t>Morentin</t>
  </si>
  <si>
    <t>Construcción de un paso peatonal sobreelevado</t>
  </si>
  <si>
    <t>Larrasoaña</t>
  </si>
  <si>
    <t>Acceso a Casa Concejil, Centro Social y Albergue de peregrinos con montaescaleras</t>
  </si>
  <si>
    <t>Mués</t>
  </si>
  <si>
    <t>Lerga</t>
  </si>
  <si>
    <t>Construcción de 2 pasos peatonales sobreelevados</t>
  </si>
  <si>
    <t>Larumbe</t>
  </si>
  <si>
    <t>Colocación de barandilla en Barrio de Larraintzitiz</t>
  </si>
  <si>
    <t>Adquisición e instalación de barandilla de protección</t>
  </si>
  <si>
    <t>Ulíbarri</t>
  </si>
  <si>
    <t>Barandillas de protección</t>
  </si>
  <si>
    <t>Ustés</t>
  </si>
  <si>
    <t>Construcción de barandillas para la ayuda al tránsito de las personas discapacitadas</t>
  </si>
  <si>
    <t>Castillonuevo</t>
  </si>
  <si>
    <t>Colocación de Barandillas</t>
  </si>
  <si>
    <t>35 Rebajes aceras, 4 pasos elevados y mejora accesibilidad c) Juan Antonio Fernández y Capuchinos</t>
  </si>
  <si>
    <t>Rampa peatonal y acera c) La Solana, 2 pasos peatonales en Paseo Príncipe de Viana y C) Serapio Urra</t>
  </si>
  <si>
    <t>Colocación de barandillas en la c/ Aspra</t>
  </si>
  <si>
    <t xml:space="preserve"> </t>
  </si>
  <si>
    <t>Señales, pantalla de visualización y pintura</t>
  </si>
  <si>
    <t>Rectificación de aceras para nivelarlas con badenes existentes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</si>
</sst>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%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12">
    <font>
      <sz val="10"/>
      <name val="Arial"/>
      <family val="0"/>
    </font>
    <font>
      <b/>
      <sz val="10"/>
      <color indexed="13"/>
      <name val="Arial"/>
      <family val="0"/>
    </font>
    <font>
      <b/>
      <sz val="10"/>
      <name val="Arial"/>
      <family val="0"/>
    </font>
    <font>
      <sz val="10"/>
      <color indexed="13"/>
      <name val="Arial"/>
      <family val="0"/>
    </font>
    <font>
      <b/>
      <sz val="12"/>
      <color indexed="18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10"/>
      <color indexed="18"/>
      <name val="Arial"/>
      <family val="0"/>
    </font>
    <font>
      <b/>
      <sz val="18"/>
      <color indexed="18"/>
      <name val="Arial"/>
      <family val="0"/>
    </font>
    <font>
      <b/>
      <sz val="18"/>
      <color indexed="9"/>
      <name val="Arial"/>
      <family val="0"/>
    </font>
    <font>
      <sz val="9"/>
      <name val="Arial"/>
      <family val="0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2" fontId="1" fillId="2" borderId="1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2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7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9" fillId="2" borderId="6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9"/>
  <sheetViews>
    <sheetView tabSelected="1" zoomScale="75" zoomScaleNormal="75" workbookViewId="0" topLeftCell="A1">
      <pane ySplit="2" topLeftCell="BM49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8.57421875" style="4" customWidth="1"/>
    <col min="2" max="2" width="4.140625" style="0" bestFit="1" customWidth="1"/>
    <col min="3" max="3" width="3.140625" style="0" bestFit="1" customWidth="1"/>
    <col min="4" max="4" width="19.28125" style="0" bestFit="1" customWidth="1"/>
    <col min="5" max="5" width="81.421875" style="0" customWidth="1"/>
    <col min="6" max="6" width="15.00390625" style="2" customWidth="1"/>
    <col min="7" max="7" width="13.140625" style="10" bestFit="1" customWidth="1"/>
  </cols>
  <sheetData>
    <row r="1" spans="1:7" ht="24.75" thickBot="1" thickTop="1">
      <c r="A1" s="23" t="s">
        <v>25</v>
      </c>
      <c r="B1" s="24"/>
      <c r="C1" s="24"/>
      <c r="D1" s="24"/>
      <c r="E1" s="24"/>
      <c r="F1" s="24"/>
      <c r="G1" s="25"/>
    </row>
    <row r="2" spans="1:7" ht="17.25" thickBot="1" thickTop="1">
      <c r="A2" s="29" t="s">
        <v>15</v>
      </c>
      <c r="B2" s="30"/>
      <c r="C2" s="30"/>
      <c r="D2" s="30"/>
      <c r="E2" s="30"/>
      <c r="F2" s="30"/>
      <c r="G2" s="31"/>
    </row>
    <row r="3" spans="1:8" ht="16.5" thickTop="1">
      <c r="A3" s="11" t="s">
        <v>215</v>
      </c>
      <c r="B3" s="1"/>
      <c r="C3" s="1"/>
      <c r="D3" s="1"/>
      <c r="E3" s="1"/>
      <c r="F3" s="12"/>
      <c r="G3" s="12"/>
      <c r="H3" s="2"/>
    </row>
    <row r="4" ht="23.25">
      <c r="A4" s="17" t="s">
        <v>137</v>
      </c>
    </row>
    <row r="5" ht="13.5" thickBot="1">
      <c r="A5"/>
    </row>
    <row r="6" spans="1:7" ht="13.5" thickBot="1">
      <c r="A6" s="3" t="s">
        <v>8</v>
      </c>
      <c r="B6" s="26" t="s">
        <v>12</v>
      </c>
      <c r="C6" s="32"/>
      <c r="D6" s="33"/>
      <c r="E6" s="3" t="s">
        <v>9</v>
      </c>
      <c r="F6" s="3" t="s">
        <v>10</v>
      </c>
      <c r="G6" s="3" t="s">
        <v>11</v>
      </c>
    </row>
    <row r="8" ht="15">
      <c r="A8" s="11" t="s">
        <v>13</v>
      </c>
    </row>
    <row r="10" spans="1:8" ht="12.75">
      <c r="A10" s="8">
        <v>194894</v>
      </c>
      <c r="B10" s="7">
        <v>201</v>
      </c>
      <c r="C10" s="5">
        <v>0</v>
      </c>
      <c r="D10" s="5" t="s">
        <v>0</v>
      </c>
      <c r="E10" s="5" t="s">
        <v>138</v>
      </c>
      <c r="F10" s="6">
        <v>928975.19</v>
      </c>
      <c r="G10" s="15">
        <v>150000</v>
      </c>
      <c r="H10" s="2"/>
    </row>
    <row r="11" spans="1:8" ht="12.75">
      <c r="A11" s="8">
        <v>32760</v>
      </c>
      <c r="B11" s="7">
        <v>232</v>
      </c>
      <c r="C11" s="5">
        <v>0</v>
      </c>
      <c r="D11" s="5" t="s">
        <v>139</v>
      </c>
      <c r="E11" s="18" t="s">
        <v>212</v>
      </c>
      <c r="F11" s="6">
        <v>179512.79</v>
      </c>
      <c r="G11" s="15">
        <v>89756.4</v>
      </c>
      <c r="H11" s="2"/>
    </row>
    <row r="12" spans="1:8" ht="12.75">
      <c r="A12" s="8">
        <v>18337</v>
      </c>
      <c r="B12" s="7">
        <v>60</v>
      </c>
      <c r="C12" s="5">
        <v>0</v>
      </c>
      <c r="D12" s="5" t="s">
        <v>30</v>
      </c>
      <c r="E12" s="5" t="s">
        <v>140</v>
      </c>
      <c r="F12" s="6">
        <v>60000</v>
      </c>
      <c r="G12" s="15">
        <v>30000</v>
      </c>
      <c r="H12" s="2"/>
    </row>
    <row r="13" spans="1:7" ht="15.75">
      <c r="A13" s="20"/>
      <c r="B13" s="34"/>
      <c r="C13" s="34"/>
      <c r="D13" s="34"/>
      <c r="E13" s="35"/>
      <c r="F13" s="9">
        <f>SUBTOTAL(9,F10:F12)</f>
        <v>1168487.98</v>
      </c>
      <c r="G13" s="16">
        <f>ROUND(SUBTOTAL(9,G10:G12),2)</f>
        <v>269756.4</v>
      </c>
    </row>
    <row r="15" ht="15">
      <c r="A15" s="11" t="s">
        <v>14</v>
      </c>
    </row>
    <row r="17" spans="1:8" ht="12.75">
      <c r="A17" s="8">
        <v>13931</v>
      </c>
      <c r="B17" s="7">
        <v>97</v>
      </c>
      <c r="C17" s="5">
        <v>0</v>
      </c>
      <c r="D17" s="5" t="s">
        <v>1</v>
      </c>
      <c r="E17" s="5" t="s">
        <v>141</v>
      </c>
      <c r="F17" s="6">
        <v>175655.71</v>
      </c>
      <c r="G17" s="15">
        <f>ROUND(F17/2,2)</f>
        <v>87827.86</v>
      </c>
      <c r="H17" s="2"/>
    </row>
    <row r="18" spans="1:8" ht="12.75">
      <c r="A18" s="8">
        <v>10226</v>
      </c>
      <c r="B18" s="7">
        <v>258</v>
      </c>
      <c r="C18" s="5">
        <v>0</v>
      </c>
      <c r="D18" s="5" t="s">
        <v>142</v>
      </c>
      <c r="E18" s="5" t="s">
        <v>143</v>
      </c>
      <c r="F18" s="6">
        <v>88866.21</v>
      </c>
      <c r="G18" s="15">
        <v>44433.11</v>
      </c>
      <c r="H18" s="2"/>
    </row>
    <row r="19" spans="1:8" ht="12.75">
      <c r="A19" s="8">
        <v>8636</v>
      </c>
      <c r="B19" s="7">
        <v>903</v>
      </c>
      <c r="C19" s="5">
        <v>0</v>
      </c>
      <c r="D19" s="5" t="s">
        <v>34</v>
      </c>
      <c r="E19" s="5" t="s">
        <v>144</v>
      </c>
      <c r="F19" s="6">
        <v>185687.46</v>
      </c>
      <c r="G19" s="15">
        <v>92843.73</v>
      </c>
      <c r="H19" s="2"/>
    </row>
    <row r="20" spans="1:8" ht="12.75">
      <c r="A20" s="8">
        <v>7847</v>
      </c>
      <c r="B20" s="7">
        <v>50</v>
      </c>
      <c r="C20" s="5">
        <v>0</v>
      </c>
      <c r="D20" s="5" t="s">
        <v>145</v>
      </c>
      <c r="E20" s="5" t="s">
        <v>146</v>
      </c>
      <c r="F20" s="6">
        <v>184959.68</v>
      </c>
      <c r="G20" s="15">
        <v>92479.84</v>
      </c>
      <c r="H20" s="2"/>
    </row>
    <row r="21" spans="1:8" ht="12.75">
      <c r="A21" s="8">
        <v>7686</v>
      </c>
      <c r="B21" s="7">
        <v>77</v>
      </c>
      <c r="C21" s="5">
        <v>0</v>
      </c>
      <c r="D21" s="5" t="s">
        <v>35</v>
      </c>
      <c r="E21" s="5" t="s">
        <v>147</v>
      </c>
      <c r="F21" s="6">
        <v>43841.5</v>
      </c>
      <c r="G21" s="15">
        <v>21920.75</v>
      </c>
      <c r="H21" s="2"/>
    </row>
    <row r="22" spans="1:8" ht="12.75">
      <c r="A22" s="8">
        <v>7527</v>
      </c>
      <c r="B22" s="7">
        <v>10</v>
      </c>
      <c r="C22" s="5">
        <v>0</v>
      </c>
      <c r="D22" s="5" t="s">
        <v>2</v>
      </c>
      <c r="E22" s="5" t="s">
        <v>217</v>
      </c>
      <c r="F22" s="6">
        <v>8120</v>
      </c>
      <c r="G22" s="15">
        <f>ROUND(F22/2,2)</f>
        <v>4060</v>
      </c>
      <c r="H22" s="2"/>
    </row>
    <row r="23" spans="1:8" ht="12.75">
      <c r="A23" s="8">
        <v>7079</v>
      </c>
      <c r="B23" s="7">
        <v>86</v>
      </c>
      <c r="C23" s="5">
        <v>0</v>
      </c>
      <c r="D23" s="5" t="s">
        <v>37</v>
      </c>
      <c r="E23" s="5" t="s">
        <v>148</v>
      </c>
      <c r="F23" s="6">
        <v>11713.68</v>
      </c>
      <c r="G23" s="15">
        <v>5856.84</v>
      </c>
      <c r="H23" s="2"/>
    </row>
    <row r="24" spans="1:8" ht="12.75">
      <c r="A24" s="8">
        <v>6837</v>
      </c>
      <c r="B24" s="7">
        <v>72</v>
      </c>
      <c r="C24" s="5">
        <v>0</v>
      </c>
      <c r="D24" s="5" t="s">
        <v>39</v>
      </c>
      <c r="E24" s="5" t="s">
        <v>149</v>
      </c>
      <c r="F24" s="6">
        <v>17912.12</v>
      </c>
      <c r="G24" s="15">
        <v>8956.06</v>
      </c>
      <c r="H24" s="2"/>
    </row>
    <row r="25" spans="1:8" ht="12.75">
      <c r="A25" s="8">
        <v>5977</v>
      </c>
      <c r="B25" s="7">
        <v>215</v>
      </c>
      <c r="C25" s="5">
        <v>0</v>
      </c>
      <c r="D25" s="5" t="s">
        <v>41</v>
      </c>
      <c r="E25" s="5" t="s">
        <v>150</v>
      </c>
      <c r="F25" s="6">
        <v>87891.28</v>
      </c>
      <c r="G25" s="15">
        <v>43945.64</v>
      </c>
      <c r="H25" s="2"/>
    </row>
    <row r="26" spans="1:8" ht="12.75">
      <c r="A26" s="8">
        <v>5746</v>
      </c>
      <c r="B26" s="7">
        <v>202</v>
      </c>
      <c r="C26" s="5">
        <v>0</v>
      </c>
      <c r="D26" s="5" t="s">
        <v>43</v>
      </c>
      <c r="E26" s="5" t="s">
        <v>151</v>
      </c>
      <c r="F26" s="6">
        <v>27886.69</v>
      </c>
      <c r="G26" s="15">
        <v>13943.35</v>
      </c>
      <c r="H26" s="2"/>
    </row>
    <row r="27" spans="1:8" ht="12.75">
      <c r="A27" s="8">
        <v>5322</v>
      </c>
      <c r="B27" s="7">
        <v>88</v>
      </c>
      <c r="C27" s="5">
        <v>0</v>
      </c>
      <c r="D27" s="5" t="s">
        <v>44</v>
      </c>
      <c r="E27" s="5" t="s">
        <v>152</v>
      </c>
      <c r="F27" s="6">
        <v>29826.53</v>
      </c>
      <c r="G27" s="15">
        <v>14913.27</v>
      </c>
      <c r="H27" s="2"/>
    </row>
    <row r="28" spans="1:7" ht="15.75">
      <c r="A28" s="20"/>
      <c r="B28" s="34"/>
      <c r="C28" s="34"/>
      <c r="D28" s="34"/>
      <c r="E28" s="35"/>
      <c r="F28" s="9">
        <f>SUBTOTAL(9,F17:F27)</f>
        <v>862360.8600000001</v>
      </c>
      <c r="G28" s="16">
        <f>ROUND(SUBTOTAL(9,G17:G27),2)</f>
        <v>431180.45</v>
      </c>
    </row>
    <row r="30" ht="15">
      <c r="A30" s="11" t="s">
        <v>136</v>
      </c>
    </row>
    <row r="32" spans="1:8" ht="12.75">
      <c r="A32" s="8">
        <v>4776</v>
      </c>
      <c r="B32" s="7">
        <v>157</v>
      </c>
      <c r="C32" s="5">
        <v>0</v>
      </c>
      <c r="D32" s="5" t="s">
        <v>153</v>
      </c>
      <c r="E32" s="5" t="s">
        <v>154</v>
      </c>
      <c r="F32" s="6">
        <v>29856.42</v>
      </c>
      <c r="G32" s="15">
        <v>14928.21</v>
      </c>
      <c r="H32" s="2"/>
    </row>
    <row r="33" spans="1:8" ht="12.75">
      <c r="A33" s="8">
        <v>3940</v>
      </c>
      <c r="B33" s="7">
        <v>68</v>
      </c>
      <c r="C33" s="5">
        <v>0</v>
      </c>
      <c r="D33" s="5" t="s">
        <v>50</v>
      </c>
      <c r="E33" s="5" t="s">
        <v>155</v>
      </c>
      <c r="F33" s="6">
        <v>12718.36</v>
      </c>
      <c r="G33" s="15">
        <v>6359.18</v>
      </c>
      <c r="H33" s="2"/>
    </row>
    <row r="34" spans="1:8" ht="12.75">
      <c r="A34" s="8">
        <v>3711</v>
      </c>
      <c r="B34" s="7">
        <v>251</v>
      </c>
      <c r="C34" s="5">
        <v>0</v>
      </c>
      <c r="D34" s="5" t="s">
        <v>156</v>
      </c>
      <c r="E34" s="19" t="s">
        <v>213</v>
      </c>
      <c r="F34" s="6">
        <v>44744.15</v>
      </c>
      <c r="G34" s="15">
        <v>22372.08</v>
      </c>
      <c r="H34" s="2"/>
    </row>
    <row r="35" spans="1:8" ht="12.75">
      <c r="A35" s="8">
        <v>3509</v>
      </c>
      <c r="B35" s="7">
        <v>191</v>
      </c>
      <c r="C35" s="5">
        <v>0</v>
      </c>
      <c r="D35" s="5" t="s">
        <v>3</v>
      </c>
      <c r="E35" s="5" t="s">
        <v>157</v>
      </c>
      <c r="F35" s="6">
        <v>17289.07</v>
      </c>
      <c r="G35" s="15">
        <v>8644.54</v>
      </c>
      <c r="H35" s="2"/>
    </row>
    <row r="36" spans="1:8" ht="12.75">
      <c r="A36" s="8">
        <v>3446</v>
      </c>
      <c r="B36" s="7">
        <v>176</v>
      </c>
      <c r="C36" s="5">
        <v>0</v>
      </c>
      <c r="D36" s="5" t="s">
        <v>158</v>
      </c>
      <c r="E36" s="5" t="s">
        <v>159</v>
      </c>
      <c r="F36" s="6">
        <v>33760.49</v>
      </c>
      <c r="G36" s="15">
        <v>16880.25</v>
      </c>
      <c r="H36" s="2"/>
    </row>
    <row r="37" spans="1:8" ht="12.75">
      <c r="A37" s="8">
        <v>3350</v>
      </c>
      <c r="B37" s="7">
        <v>78</v>
      </c>
      <c r="C37" s="5">
        <v>0</v>
      </c>
      <c r="D37" s="5" t="s">
        <v>55</v>
      </c>
      <c r="E37" s="5" t="s">
        <v>160</v>
      </c>
      <c r="F37" s="6">
        <v>2702.21</v>
      </c>
      <c r="G37" s="15">
        <v>1351.11</v>
      </c>
      <c r="H37" s="2"/>
    </row>
    <row r="38" spans="1:8" ht="12.75">
      <c r="A38" s="8">
        <v>2906</v>
      </c>
      <c r="B38" s="7">
        <v>902</v>
      </c>
      <c r="C38" s="5">
        <v>0</v>
      </c>
      <c r="D38" s="5" t="s">
        <v>59</v>
      </c>
      <c r="E38" s="5" t="s">
        <v>161</v>
      </c>
      <c r="F38" s="6">
        <v>79293.19</v>
      </c>
      <c r="G38" s="15">
        <v>30000</v>
      </c>
      <c r="H38" s="2"/>
    </row>
    <row r="39" spans="1:8" ht="12.75">
      <c r="A39" s="8">
        <v>2892</v>
      </c>
      <c r="B39" s="7">
        <v>254</v>
      </c>
      <c r="C39" s="5">
        <v>0</v>
      </c>
      <c r="D39" s="5" t="s">
        <v>4</v>
      </c>
      <c r="E39" s="5" t="s">
        <v>162</v>
      </c>
      <c r="F39" s="6">
        <v>28489.6</v>
      </c>
      <c r="G39" s="15">
        <v>14244.8</v>
      </c>
      <c r="H39" s="2"/>
    </row>
    <row r="40" spans="1:8" ht="12.75">
      <c r="A40" s="8">
        <v>2889</v>
      </c>
      <c r="B40" s="7">
        <v>149</v>
      </c>
      <c r="C40" s="5">
        <v>0</v>
      </c>
      <c r="D40" s="5" t="s">
        <v>18</v>
      </c>
      <c r="E40" s="5" t="s">
        <v>163</v>
      </c>
      <c r="F40" s="6">
        <v>28351.08</v>
      </c>
      <c r="G40" s="15">
        <v>14175.54</v>
      </c>
      <c r="H40" s="2"/>
    </row>
    <row r="41" spans="1:8" ht="12.75">
      <c r="A41" s="8">
        <v>2506</v>
      </c>
      <c r="B41" s="7">
        <v>67</v>
      </c>
      <c r="C41" s="5">
        <v>0</v>
      </c>
      <c r="D41" s="5" t="s">
        <v>62</v>
      </c>
      <c r="E41" s="5" t="s">
        <v>164</v>
      </c>
      <c r="F41" s="6">
        <v>11587.56</v>
      </c>
      <c r="G41" s="15">
        <v>5793.78</v>
      </c>
      <c r="H41" s="2"/>
    </row>
    <row r="42" spans="1:8" ht="12.75">
      <c r="A42" s="8">
        <v>2459</v>
      </c>
      <c r="B42" s="7">
        <v>6</v>
      </c>
      <c r="C42" s="5">
        <v>0</v>
      </c>
      <c r="D42" s="5" t="s">
        <v>64</v>
      </c>
      <c r="E42" s="5" t="s">
        <v>165</v>
      </c>
      <c r="F42" s="6">
        <v>56216.16</v>
      </c>
      <c r="G42" s="15">
        <v>28108.08</v>
      </c>
      <c r="H42" s="2"/>
    </row>
    <row r="43" spans="1:8" ht="12.75">
      <c r="A43" s="8">
        <v>2224</v>
      </c>
      <c r="B43" s="7">
        <v>105</v>
      </c>
      <c r="C43" s="5">
        <v>0</v>
      </c>
      <c r="D43" s="5" t="s">
        <v>67</v>
      </c>
      <c r="E43" s="5" t="s">
        <v>166</v>
      </c>
      <c r="F43" s="6">
        <v>1013.32</v>
      </c>
      <c r="G43" s="15">
        <v>506.66</v>
      </c>
      <c r="H43" s="2"/>
    </row>
    <row r="44" spans="1:8" ht="12.75">
      <c r="A44" s="8">
        <v>2200</v>
      </c>
      <c r="B44" s="7">
        <v>904</v>
      </c>
      <c r="C44" s="5">
        <v>0</v>
      </c>
      <c r="D44" s="5" t="s">
        <v>20</v>
      </c>
      <c r="E44" s="5" t="s">
        <v>154</v>
      </c>
      <c r="F44" s="6">
        <v>13026.8</v>
      </c>
      <c r="G44" s="15">
        <v>6513.4</v>
      </c>
      <c r="H44" s="2"/>
    </row>
    <row r="45" spans="1:8" ht="12.75">
      <c r="A45" s="8">
        <v>2052</v>
      </c>
      <c r="B45" s="7">
        <v>64</v>
      </c>
      <c r="C45" s="5">
        <v>0</v>
      </c>
      <c r="D45" s="5" t="s">
        <v>5</v>
      </c>
      <c r="E45" s="5" t="s">
        <v>167</v>
      </c>
      <c r="F45" s="6">
        <v>21210.6</v>
      </c>
      <c r="G45" s="15">
        <v>10605.3</v>
      </c>
      <c r="H45" s="2"/>
    </row>
    <row r="46" spans="1:8" ht="12.75">
      <c r="A46" s="8">
        <v>1739</v>
      </c>
      <c r="B46" s="7">
        <v>189</v>
      </c>
      <c r="C46" s="5">
        <v>0</v>
      </c>
      <c r="D46" s="5" t="s">
        <v>72</v>
      </c>
      <c r="E46" s="5" t="s">
        <v>168</v>
      </c>
      <c r="F46" s="6">
        <v>67541.53</v>
      </c>
      <c r="G46" s="15">
        <v>30000</v>
      </c>
      <c r="H46" s="2"/>
    </row>
    <row r="47" spans="1:8" ht="12.75">
      <c r="A47" s="8">
        <v>1710</v>
      </c>
      <c r="B47" s="7">
        <v>38</v>
      </c>
      <c r="C47" s="5">
        <v>0</v>
      </c>
      <c r="D47" s="5" t="s">
        <v>73</v>
      </c>
      <c r="E47" s="5" t="s">
        <v>169</v>
      </c>
      <c r="F47" s="6">
        <v>38563.61</v>
      </c>
      <c r="G47" s="15">
        <v>19281.81</v>
      </c>
      <c r="H47" s="2"/>
    </row>
    <row r="48" spans="1:8" ht="12.75">
      <c r="A48" s="8">
        <v>1373</v>
      </c>
      <c r="B48" s="7">
        <v>159</v>
      </c>
      <c r="C48" s="5">
        <v>0</v>
      </c>
      <c r="D48" s="5" t="s">
        <v>21</v>
      </c>
      <c r="E48" s="5" t="s">
        <v>170</v>
      </c>
      <c r="F48" s="6">
        <v>2088</v>
      </c>
      <c r="G48" s="15">
        <v>1044</v>
      </c>
      <c r="H48" s="2"/>
    </row>
    <row r="49" spans="1:8" ht="12.75">
      <c r="A49" s="8">
        <v>1159</v>
      </c>
      <c r="B49" s="7">
        <v>173</v>
      </c>
      <c r="C49" s="5">
        <v>0</v>
      </c>
      <c r="D49" s="5" t="s">
        <v>81</v>
      </c>
      <c r="E49" s="5" t="s">
        <v>171</v>
      </c>
      <c r="F49" s="6">
        <v>628.72</v>
      </c>
      <c r="G49" s="15">
        <v>314.36</v>
      </c>
      <c r="H49" s="2"/>
    </row>
    <row r="50" spans="1:8" ht="12.75">
      <c r="A50" s="8">
        <v>1044</v>
      </c>
      <c r="B50" s="7">
        <v>257</v>
      </c>
      <c r="C50" s="5">
        <v>0</v>
      </c>
      <c r="D50" s="5" t="s">
        <v>82</v>
      </c>
      <c r="E50" s="5" t="s">
        <v>172</v>
      </c>
      <c r="F50" s="6">
        <v>31088</v>
      </c>
      <c r="G50" s="15">
        <v>15544</v>
      </c>
      <c r="H50" s="2"/>
    </row>
    <row r="51" spans="1:8" ht="12.75">
      <c r="A51" s="8">
        <v>1036</v>
      </c>
      <c r="B51" s="7">
        <v>167</v>
      </c>
      <c r="C51" s="5">
        <v>0</v>
      </c>
      <c r="D51" s="5" t="s">
        <v>83</v>
      </c>
      <c r="E51" s="5" t="s">
        <v>173</v>
      </c>
      <c r="F51" s="6">
        <v>3870</v>
      </c>
      <c r="G51" s="15">
        <v>1935</v>
      </c>
      <c r="H51" s="2"/>
    </row>
    <row r="52" spans="1:8" ht="12.75">
      <c r="A52" s="8">
        <v>965</v>
      </c>
      <c r="B52" s="7">
        <v>171</v>
      </c>
      <c r="C52" s="5">
        <v>0</v>
      </c>
      <c r="D52" s="5" t="s">
        <v>174</v>
      </c>
      <c r="E52" s="5" t="s">
        <v>175</v>
      </c>
      <c r="F52" s="6">
        <v>27427.04</v>
      </c>
      <c r="G52" s="15">
        <v>13713.52</v>
      </c>
      <c r="H52" s="2"/>
    </row>
    <row r="53" spans="1:8" ht="12.75">
      <c r="A53" s="8">
        <v>923</v>
      </c>
      <c r="B53" s="7">
        <v>9</v>
      </c>
      <c r="C53" s="5">
        <v>0</v>
      </c>
      <c r="D53" s="5" t="s">
        <v>22</v>
      </c>
      <c r="E53" s="5" t="s">
        <v>163</v>
      </c>
      <c r="F53" s="6">
        <v>34419.6</v>
      </c>
      <c r="G53" s="15">
        <v>17209.8</v>
      </c>
      <c r="H53" s="2"/>
    </row>
    <row r="54" spans="1:8" ht="12.75">
      <c r="A54" s="8">
        <v>905</v>
      </c>
      <c r="B54" s="7">
        <v>131</v>
      </c>
      <c r="C54" s="5">
        <v>0</v>
      </c>
      <c r="D54" s="5" t="s">
        <v>176</v>
      </c>
      <c r="E54" s="5" t="s">
        <v>177</v>
      </c>
      <c r="F54" s="6">
        <v>9193.06</v>
      </c>
      <c r="G54" s="15">
        <v>4596.53</v>
      </c>
      <c r="H54" s="2"/>
    </row>
    <row r="55" spans="1:8" ht="12.75">
      <c r="A55" s="8">
        <v>818</v>
      </c>
      <c r="B55" s="7">
        <v>13</v>
      </c>
      <c r="C55" s="5">
        <v>0</v>
      </c>
      <c r="D55" s="5" t="s">
        <v>87</v>
      </c>
      <c r="E55" s="5" t="s">
        <v>178</v>
      </c>
      <c r="F55" s="6">
        <v>8234.52</v>
      </c>
      <c r="G55" s="15">
        <v>4117.26</v>
      </c>
      <c r="H55" s="2"/>
    </row>
    <row r="56" spans="1:8" ht="12.75">
      <c r="A56" s="8">
        <v>815</v>
      </c>
      <c r="B56" s="7">
        <v>117</v>
      </c>
      <c r="C56" s="5">
        <v>0</v>
      </c>
      <c r="D56" s="5" t="s">
        <v>7</v>
      </c>
      <c r="E56" s="5" t="s">
        <v>163</v>
      </c>
      <c r="F56" s="6">
        <v>9677.98</v>
      </c>
      <c r="G56" s="15">
        <v>4838.99</v>
      </c>
      <c r="H56" s="2"/>
    </row>
    <row r="57" spans="1:8" ht="12.75">
      <c r="A57" s="8">
        <v>801</v>
      </c>
      <c r="B57" s="7">
        <v>82</v>
      </c>
      <c r="C57" s="5">
        <v>0</v>
      </c>
      <c r="D57" s="5" t="s">
        <v>89</v>
      </c>
      <c r="E57" s="5" t="s">
        <v>179</v>
      </c>
      <c r="F57" s="6">
        <v>70219.93</v>
      </c>
      <c r="G57" s="15">
        <v>30000</v>
      </c>
      <c r="H57" s="2"/>
    </row>
    <row r="58" spans="1:8" ht="12.75">
      <c r="A58" s="8">
        <v>692</v>
      </c>
      <c r="B58" s="7">
        <v>53</v>
      </c>
      <c r="C58" s="5">
        <v>0</v>
      </c>
      <c r="D58" s="5" t="s">
        <v>23</v>
      </c>
      <c r="E58" s="5" t="s">
        <v>180</v>
      </c>
      <c r="F58" s="6">
        <v>2407.6</v>
      </c>
      <c r="G58" s="15">
        <v>1203.8</v>
      </c>
      <c r="H58" s="2"/>
    </row>
    <row r="59" spans="1:8" ht="12.75">
      <c r="A59" s="8">
        <v>648</v>
      </c>
      <c r="B59" s="7">
        <v>178</v>
      </c>
      <c r="C59" s="5">
        <v>0</v>
      </c>
      <c r="D59" s="5" t="s">
        <v>181</v>
      </c>
      <c r="E59" s="5" t="s">
        <v>182</v>
      </c>
      <c r="F59" s="6">
        <v>13231.73</v>
      </c>
      <c r="G59" s="15">
        <v>6615.87</v>
      </c>
      <c r="H59" s="2"/>
    </row>
    <row r="60" spans="1:8" ht="12.75">
      <c r="A60" s="8">
        <v>606</v>
      </c>
      <c r="B60" s="7">
        <v>259</v>
      </c>
      <c r="C60" s="5">
        <v>0</v>
      </c>
      <c r="D60" s="5" t="s">
        <v>94</v>
      </c>
      <c r="E60" s="5" t="s">
        <v>183</v>
      </c>
      <c r="F60" s="6">
        <v>13769.2</v>
      </c>
      <c r="G60" s="15">
        <v>6884.6</v>
      </c>
      <c r="H60" s="2"/>
    </row>
    <row r="61" spans="1:8" ht="12.75">
      <c r="A61" s="8">
        <v>586</v>
      </c>
      <c r="B61" s="7">
        <v>20</v>
      </c>
      <c r="C61" s="5">
        <v>0</v>
      </c>
      <c r="D61" s="5" t="s">
        <v>184</v>
      </c>
      <c r="E61" s="5" t="s">
        <v>163</v>
      </c>
      <c r="F61" s="6">
        <v>44947.11</v>
      </c>
      <c r="G61" s="15">
        <v>22473.56</v>
      </c>
      <c r="H61" s="2"/>
    </row>
    <row r="62" spans="1:8" ht="12.75">
      <c r="A62" s="8">
        <v>580</v>
      </c>
      <c r="B62" s="7">
        <v>205</v>
      </c>
      <c r="C62" s="5">
        <v>0</v>
      </c>
      <c r="D62" s="5" t="s">
        <v>95</v>
      </c>
      <c r="E62" s="5" t="s">
        <v>185</v>
      </c>
      <c r="F62" s="6">
        <v>22815.07</v>
      </c>
      <c r="G62" s="15">
        <v>11407.54</v>
      </c>
      <c r="H62" s="2"/>
    </row>
    <row r="63" spans="1:8" ht="12.75">
      <c r="A63" s="8">
        <v>509</v>
      </c>
      <c r="B63" s="7">
        <v>85</v>
      </c>
      <c r="C63" s="5">
        <v>0</v>
      </c>
      <c r="D63" s="5" t="s">
        <v>98</v>
      </c>
      <c r="E63" s="5" t="s">
        <v>186</v>
      </c>
      <c r="F63" s="6">
        <v>16909.77</v>
      </c>
      <c r="G63" s="15">
        <v>8454.89</v>
      </c>
      <c r="H63" s="2"/>
    </row>
    <row r="64" spans="1:8" ht="12.75">
      <c r="A64" s="8">
        <v>345</v>
      </c>
      <c r="B64" s="7">
        <v>47</v>
      </c>
      <c r="C64" s="5">
        <v>0</v>
      </c>
      <c r="D64" s="5" t="s">
        <v>187</v>
      </c>
      <c r="E64" s="5" t="s">
        <v>188</v>
      </c>
      <c r="F64" s="6">
        <v>8395.15</v>
      </c>
      <c r="G64" s="15">
        <v>4197.58</v>
      </c>
      <c r="H64" s="2"/>
    </row>
    <row r="65" spans="1:8" ht="12.75">
      <c r="A65" s="8">
        <v>338</v>
      </c>
      <c r="B65" s="7">
        <v>100</v>
      </c>
      <c r="C65" s="5">
        <v>0</v>
      </c>
      <c r="D65" s="5" t="s">
        <v>189</v>
      </c>
      <c r="E65" s="5" t="s">
        <v>190</v>
      </c>
      <c r="F65" s="6">
        <v>5070.08</v>
      </c>
      <c r="G65" s="15">
        <v>2535.04</v>
      </c>
      <c r="H65" s="2"/>
    </row>
    <row r="66" spans="1:8" ht="12.75">
      <c r="A66" s="8">
        <v>334</v>
      </c>
      <c r="B66" s="7">
        <v>155</v>
      </c>
      <c r="C66" s="5">
        <v>0</v>
      </c>
      <c r="D66" s="5" t="s">
        <v>112</v>
      </c>
      <c r="E66" s="5" t="s">
        <v>214</v>
      </c>
      <c r="F66" s="6">
        <v>22051.6</v>
      </c>
      <c r="G66" s="15">
        <v>11025.8</v>
      </c>
      <c r="H66" s="2"/>
    </row>
    <row r="67" spans="1:8" ht="12.75">
      <c r="A67" s="8">
        <v>281</v>
      </c>
      <c r="B67" s="7">
        <v>168</v>
      </c>
      <c r="C67" s="5">
        <v>0</v>
      </c>
      <c r="D67" s="5" t="s">
        <v>191</v>
      </c>
      <c r="E67" s="5" t="s">
        <v>192</v>
      </c>
      <c r="F67" s="6">
        <v>866.06</v>
      </c>
      <c r="G67" s="15">
        <v>433.03</v>
      </c>
      <c r="H67" s="2"/>
    </row>
    <row r="68" spans="1:8" ht="12.75">
      <c r="A68" s="8">
        <v>193</v>
      </c>
      <c r="B68" s="7">
        <v>48</v>
      </c>
      <c r="C68" s="5">
        <v>0</v>
      </c>
      <c r="D68" s="5" t="s">
        <v>193</v>
      </c>
      <c r="E68" s="5" t="s">
        <v>194</v>
      </c>
      <c r="F68" s="6">
        <v>23328</v>
      </c>
      <c r="G68" s="15">
        <v>11664</v>
      </c>
      <c r="H68" s="2"/>
    </row>
    <row r="69" spans="1:8" ht="12.75">
      <c r="A69" s="8">
        <v>156</v>
      </c>
      <c r="B69" s="7">
        <v>234</v>
      </c>
      <c r="C69" s="5">
        <v>0</v>
      </c>
      <c r="D69" s="5" t="s">
        <v>121</v>
      </c>
      <c r="E69" s="5" t="s">
        <v>195</v>
      </c>
      <c r="F69" s="6">
        <v>26594.36</v>
      </c>
      <c r="G69" s="15">
        <v>13297.18</v>
      </c>
      <c r="H69" s="2"/>
    </row>
    <row r="70" spans="1:8" ht="12.75">
      <c r="A70" s="8">
        <v>156</v>
      </c>
      <c r="B70" s="7">
        <v>174</v>
      </c>
      <c r="C70" s="5">
        <v>0</v>
      </c>
      <c r="D70" s="5" t="s">
        <v>196</v>
      </c>
      <c r="E70" s="5" t="s">
        <v>197</v>
      </c>
      <c r="F70" s="6">
        <v>6997.12</v>
      </c>
      <c r="G70" s="15">
        <v>3498.56</v>
      </c>
      <c r="H70" s="2"/>
    </row>
    <row r="71" spans="1:8" ht="12.75">
      <c r="A71" s="8">
        <v>135</v>
      </c>
      <c r="B71" s="7">
        <v>98</v>
      </c>
      <c r="C71" s="5">
        <v>15</v>
      </c>
      <c r="D71" s="5" t="s">
        <v>198</v>
      </c>
      <c r="E71" s="5" t="s">
        <v>199</v>
      </c>
      <c r="F71" s="6">
        <v>8962.41</v>
      </c>
      <c r="G71" s="15">
        <v>4481.21</v>
      </c>
      <c r="H71" s="2"/>
    </row>
    <row r="72" spans="1:8" ht="12.75">
      <c r="A72" s="8">
        <v>112</v>
      </c>
      <c r="B72" s="7">
        <v>147</v>
      </c>
      <c r="C72" s="5">
        <v>0</v>
      </c>
      <c r="D72" s="5" t="s">
        <v>126</v>
      </c>
      <c r="E72" s="5" t="s">
        <v>188</v>
      </c>
      <c r="F72" s="6">
        <v>13191.52</v>
      </c>
      <c r="G72" s="15">
        <v>6595.76</v>
      </c>
      <c r="H72" s="2"/>
    </row>
    <row r="73" spans="1:8" ht="12.75">
      <c r="A73" s="8">
        <v>107</v>
      </c>
      <c r="B73" s="7">
        <v>175</v>
      </c>
      <c r="C73" s="5">
        <v>0</v>
      </c>
      <c r="D73" s="5" t="s">
        <v>200</v>
      </c>
      <c r="E73" s="5" t="s">
        <v>163</v>
      </c>
      <c r="F73" s="6">
        <v>13822.54</v>
      </c>
      <c r="G73" s="15">
        <v>6911.27</v>
      </c>
      <c r="H73" s="2"/>
    </row>
    <row r="74" spans="1:8" ht="12.75">
      <c r="A74" s="8">
        <v>67</v>
      </c>
      <c r="B74" s="7">
        <v>151</v>
      </c>
      <c r="C74" s="5">
        <v>0</v>
      </c>
      <c r="D74" s="5" t="s">
        <v>201</v>
      </c>
      <c r="E74" s="5" t="s">
        <v>202</v>
      </c>
      <c r="F74" s="6">
        <v>25798.4</v>
      </c>
      <c r="G74" s="15">
        <v>12899.2</v>
      </c>
      <c r="H74" s="2"/>
    </row>
    <row r="75" spans="1:8" ht="12.75">
      <c r="A75" s="8">
        <v>59</v>
      </c>
      <c r="B75" s="7">
        <v>131</v>
      </c>
      <c r="C75" s="5">
        <v>9</v>
      </c>
      <c r="D75" s="5" t="s">
        <v>203</v>
      </c>
      <c r="E75" s="5" t="s">
        <v>204</v>
      </c>
      <c r="F75" s="6">
        <v>5660.8</v>
      </c>
      <c r="G75" s="15">
        <v>2830.4</v>
      </c>
      <c r="H75" s="2"/>
    </row>
    <row r="76" spans="1:8" ht="12.75">
      <c r="A76" s="8">
        <v>50</v>
      </c>
      <c r="B76" s="7">
        <v>192</v>
      </c>
      <c r="C76" s="5">
        <v>2</v>
      </c>
      <c r="D76" s="5" t="s">
        <v>130</v>
      </c>
      <c r="E76" s="5" t="s">
        <v>205</v>
      </c>
      <c r="F76" s="6">
        <v>8993.78</v>
      </c>
      <c r="G76" s="15">
        <v>4496.89</v>
      </c>
      <c r="H76" s="2"/>
    </row>
    <row r="77" spans="1:8" ht="12.75">
      <c r="A77" s="8">
        <v>31</v>
      </c>
      <c r="B77" s="7">
        <v>186</v>
      </c>
      <c r="C77" s="5">
        <v>3</v>
      </c>
      <c r="D77" s="5" t="s">
        <v>132</v>
      </c>
      <c r="E77" s="5" t="s">
        <v>175</v>
      </c>
      <c r="F77" s="6">
        <v>4212.54</v>
      </c>
      <c r="G77" s="15">
        <v>2106.27</v>
      </c>
      <c r="H77" s="2"/>
    </row>
    <row r="78" spans="1:8" ht="12.75">
      <c r="A78" s="8">
        <v>24</v>
      </c>
      <c r="B78" s="7">
        <v>139</v>
      </c>
      <c r="C78" s="5">
        <v>4</v>
      </c>
      <c r="D78" s="5" t="s">
        <v>206</v>
      </c>
      <c r="E78" s="5" t="s">
        <v>207</v>
      </c>
      <c r="F78" s="6">
        <v>10103.89</v>
      </c>
      <c r="G78" s="15">
        <v>5051.95</v>
      </c>
      <c r="H78" s="2"/>
    </row>
    <row r="79" spans="1:8" ht="12.75">
      <c r="A79" s="8">
        <v>21</v>
      </c>
      <c r="B79" s="7">
        <v>181</v>
      </c>
      <c r="C79" s="5">
        <v>3</v>
      </c>
      <c r="D79" s="5" t="s">
        <v>208</v>
      </c>
      <c r="E79" s="5" t="s">
        <v>209</v>
      </c>
      <c r="F79" s="6">
        <v>11127.68</v>
      </c>
      <c r="G79" s="15">
        <v>5563.84</v>
      </c>
      <c r="H79" s="2"/>
    </row>
    <row r="80" spans="1:8" ht="12.75">
      <c r="A80" s="8">
        <v>18</v>
      </c>
      <c r="B80" s="7">
        <v>71</v>
      </c>
      <c r="C80" s="5">
        <v>0</v>
      </c>
      <c r="D80" s="5" t="s">
        <v>210</v>
      </c>
      <c r="E80" s="5" t="s">
        <v>211</v>
      </c>
      <c r="F80" s="6">
        <v>31208.6</v>
      </c>
      <c r="G80" s="15">
        <v>15604.3</v>
      </c>
      <c r="H80" s="2"/>
    </row>
    <row r="81" spans="1:7" ht="15.75">
      <c r="A81" s="20"/>
      <c r="B81" s="34"/>
      <c r="C81" s="34"/>
      <c r="D81" s="34"/>
      <c r="E81" s="35"/>
      <c r="F81" s="9">
        <f>SUBTOTAL(9,F32:F80)</f>
        <v>1023676.0100000001</v>
      </c>
      <c r="G81" s="16">
        <f>ROUND(SUBTOTAL(9,G32:G80),2)</f>
        <v>493310.74</v>
      </c>
    </row>
    <row r="82" ht="12.75">
      <c r="A82"/>
    </row>
    <row r="83" ht="23.25">
      <c r="A83" s="17" t="s">
        <v>24</v>
      </c>
    </row>
    <row r="84" ht="13.5" thickBot="1">
      <c r="A84"/>
    </row>
    <row r="85" spans="1:7" ht="13.5" thickBot="1">
      <c r="A85" s="3" t="s">
        <v>8</v>
      </c>
      <c r="B85" s="26" t="s">
        <v>12</v>
      </c>
      <c r="C85" s="27"/>
      <c r="D85" s="28"/>
      <c r="E85" s="3" t="s">
        <v>9</v>
      </c>
      <c r="F85" s="3" t="s">
        <v>10</v>
      </c>
      <c r="G85" s="3" t="s">
        <v>11</v>
      </c>
    </row>
    <row r="86" ht="12.75">
      <c r="A86"/>
    </row>
    <row r="87" ht="15">
      <c r="A87" s="11" t="s">
        <v>13</v>
      </c>
    </row>
    <row r="88" ht="12.75">
      <c r="A88"/>
    </row>
    <row r="89" spans="1:8" ht="12.75">
      <c r="A89" s="8">
        <v>194894</v>
      </c>
      <c r="B89" s="7">
        <v>201</v>
      </c>
      <c r="C89" s="5">
        <v>0</v>
      </c>
      <c r="D89" s="5" t="s">
        <v>0</v>
      </c>
      <c r="E89" s="5" t="s">
        <v>16</v>
      </c>
      <c r="F89" s="6">
        <v>789663.18</v>
      </c>
      <c r="G89" s="15">
        <v>200000</v>
      </c>
      <c r="H89" s="2"/>
    </row>
    <row r="90" spans="1:8" ht="15.75">
      <c r="A90" s="20"/>
      <c r="B90" s="21"/>
      <c r="C90" s="21"/>
      <c r="D90" s="21"/>
      <c r="E90" s="22"/>
      <c r="F90" s="9">
        <f>SUBTOTAL(9,F89:F89)</f>
        <v>789663.18</v>
      </c>
      <c r="G90" s="16">
        <f>ROUND(SUBTOTAL(9,G89:G89),2)</f>
        <v>200000</v>
      </c>
      <c r="H90" s="2"/>
    </row>
    <row r="91" spans="1:8" ht="15.75">
      <c r="A91" s="13"/>
      <c r="B91" s="14"/>
      <c r="C91" s="14"/>
      <c r="D91" s="14"/>
      <c r="E91" s="14"/>
      <c r="F91" s="12"/>
      <c r="G91" s="12"/>
      <c r="H91" s="2"/>
    </row>
    <row r="92" spans="1:8" ht="15.75">
      <c r="A92" s="11" t="s">
        <v>14</v>
      </c>
      <c r="B92" s="14"/>
      <c r="C92" s="14"/>
      <c r="D92" s="14"/>
      <c r="E92" s="14"/>
      <c r="F92" s="12"/>
      <c r="G92" s="12"/>
      <c r="H92" s="2"/>
    </row>
    <row r="93" ht="12.75">
      <c r="A93"/>
    </row>
    <row r="94" spans="1:8" ht="12.75">
      <c r="A94" s="8">
        <v>13931</v>
      </c>
      <c r="B94" s="7">
        <v>97</v>
      </c>
      <c r="C94" s="5">
        <v>0</v>
      </c>
      <c r="D94" s="5" t="s">
        <v>1</v>
      </c>
      <c r="E94" s="5" t="s">
        <v>17</v>
      </c>
      <c r="F94" s="6">
        <v>749976.15</v>
      </c>
      <c r="G94" s="15">
        <v>200000</v>
      </c>
      <c r="H94" s="2"/>
    </row>
    <row r="95" spans="1:8" ht="15.75">
      <c r="A95" s="20"/>
      <c r="B95" s="21"/>
      <c r="C95" s="21"/>
      <c r="D95" s="21"/>
      <c r="E95" s="22"/>
      <c r="F95" s="9">
        <f>SUBTOTAL(9,F94:F94)</f>
        <v>749976.15</v>
      </c>
      <c r="G95" s="16">
        <f>ROUND(SUBTOTAL(9,G94:G94),2)</f>
        <v>200000</v>
      </c>
      <c r="H95" s="2"/>
    </row>
    <row r="96" spans="1:8" ht="15.75">
      <c r="A96" s="11"/>
      <c r="B96" s="1"/>
      <c r="C96" s="1"/>
      <c r="D96" s="1"/>
      <c r="E96" s="1"/>
      <c r="F96" s="12"/>
      <c r="G96" s="12"/>
      <c r="H96" s="2"/>
    </row>
    <row r="97" ht="23.25">
      <c r="A97" s="17" t="s">
        <v>26</v>
      </c>
    </row>
    <row r="98" ht="13.5" thickBot="1">
      <c r="A98"/>
    </row>
    <row r="99" spans="1:7" ht="13.5" thickBot="1">
      <c r="A99" s="3" t="s">
        <v>8</v>
      </c>
      <c r="B99" s="26" t="s">
        <v>12</v>
      </c>
      <c r="C99" s="27"/>
      <c r="D99" s="28"/>
      <c r="E99" s="3" t="s">
        <v>9</v>
      </c>
      <c r="F99" s="3" t="s">
        <v>10</v>
      </c>
      <c r="G99" s="3" t="s">
        <v>11</v>
      </c>
    </row>
    <row r="100" ht="12.75">
      <c r="A100"/>
    </row>
    <row r="101" ht="15">
      <c r="A101" s="11" t="s">
        <v>13</v>
      </c>
    </row>
    <row r="103" spans="1:8" ht="12.75">
      <c r="A103" s="8">
        <v>194894</v>
      </c>
      <c r="B103" s="7">
        <v>201</v>
      </c>
      <c r="C103" s="5">
        <v>0</v>
      </c>
      <c r="D103" s="5" t="s">
        <v>0</v>
      </c>
      <c r="E103" s="5" t="s">
        <v>27</v>
      </c>
      <c r="F103" s="6">
        <v>669763.46</v>
      </c>
      <c r="G103" s="15">
        <v>100000</v>
      </c>
      <c r="H103" s="2"/>
    </row>
    <row r="104" spans="1:8" ht="12.75">
      <c r="A104" s="8">
        <v>21844</v>
      </c>
      <c r="B104" s="7">
        <v>901</v>
      </c>
      <c r="C104" s="5">
        <v>0</v>
      </c>
      <c r="D104" s="5" t="s">
        <v>28</v>
      </c>
      <c r="E104" s="5" t="s">
        <v>29</v>
      </c>
      <c r="F104" s="6">
        <v>40513.92</v>
      </c>
      <c r="G104" s="15">
        <v>20256.96</v>
      </c>
      <c r="H104" s="2"/>
    </row>
    <row r="105" spans="1:8" ht="12.75">
      <c r="A105" s="8">
        <v>18337</v>
      </c>
      <c r="B105" s="7">
        <v>60</v>
      </c>
      <c r="C105" s="5">
        <v>0</v>
      </c>
      <c r="D105" s="5" t="s">
        <v>30</v>
      </c>
      <c r="E105" s="5" t="s">
        <v>27</v>
      </c>
      <c r="F105" s="6">
        <v>25607.38</v>
      </c>
      <c r="G105" s="15">
        <v>12803.69</v>
      </c>
      <c r="H105" s="2"/>
    </row>
    <row r="106" spans="1:7" ht="15.75">
      <c r="A106" s="20"/>
      <c r="B106" s="21"/>
      <c r="C106" s="21"/>
      <c r="D106" s="21"/>
      <c r="E106" s="22"/>
      <c r="F106" s="9">
        <f>SUBTOTAL(9,F103:F105)</f>
        <v>735884.76</v>
      </c>
      <c r="G106" s="16">
        <f>ROUND(SUBTOTAL(9,G103:G105),2)</f>
        <v>133060.65</v>
      </c>
    </row>
    <row r="108" ht="15">
      <c r="A108" s="11" t="s">
        <v>14</v>
      </c>
    </row>
    <row r="110" spans="1:8" ht="12.75">
      <c r="A110" s="8">
        <v>13931</v>
      </c>
      <c r="B110" s="7">
        <v>97</v>
      </c>
      <c r="C110" s="5">
        <v>0</v>
      </c>
      <c r="D110" s="5" t="s">
        <v>1</v>
      </c>
      <c r="E110" s="5" t="s">
        <v>31</v>
      </c>
      <c r="F110" s="6">
        <v>36235.05</v>
      </c>
      <c r="G110" s="15">
        <v>18117.53</v>
      </c>
      <c r="H110" s="2"/>
    </row>
    <row r="111" spans="1:8" ht="12.75">
      <c r="A111" s="8">
        <v>10088</v>
      </c>
      <c r="B111" s="7">
        <v>16</v>
      </c>
      <c r="C111" s="5">
        <v>0</v>
      </c>
      <c r="D111" s="5" t="s">
        <v>32</v>
      </c>
      <c r="E111" s="5" t="s">
        <v>33</v>
      </c>
      <c r="F111" s="6">
        <v>49666.39</v>
      </c>
      <c r="G111" s="15">
        <v>20000</v>
      </c>
      <c r="H111" s="2"/>
    </row>
    <row r="112" spans="1:8" ht="12.75">
      <c r="A112" s="8">
        <v>8636</v>
      </c>
      <c r="B112" s="7">
        <v>903</v>
      </c>
      <c r="C112" s="5">
        <v>0</v>
      </c>
      <c r="D112" s="5" t="s">
        <v>34</v>
      </c>
      <c r="E112" s="5" t="s">
        <v>27</v>
      </c>
      <c r="F112" s="6">
        <v>39997.32</v>
      </c>
      <c r="G112" s="15">
        <v>19998.66</v>
      </c>
      <c r="H112" s="2"/>
    </row>
    <row r="113" spans="1:8" ht="12.75">
      <c r="A113" s="8">
        <v>7686</v>
      </c>
      <c r="B113" s="7">
        <v>77</v>
      </c>
      <c r="C113" s="5">
        <v>0</v>
      </c>
      <c r="D113" s="5" t="s">
        <v>35</v>
      </c>
      <c r="E113" s="5" t="s">
        <v>36</v>
      </c>
      <c r="F113" s="6">
        <v>51214.52</v>
      </c>
      <c r="G113" s="15">
        <v>20000</v>
      </c>
      <c r="H113" s="2"/>
    </row>
    <row r="114" spans="1:8" ht="12.75">
      <c r="A114" s="8">
        <v>7527</v>
      </c>
      <c r="B114" s="7">
        <v>10</v>
      </c>
      <c r="C114" s="5">
        <v>0</v>
      </c>
      <c r="D114" s="5" t="s">
        <v>2</v>
      </c>
      <c r="E114" s="5" t="s">
        <v>33</v>
      </c>
      <c r="F114" s="6">
        <v>38234.05</v>
      </c>
      <c r="G114" s="15">
        <v>19117.03</v>
      </c>
      <c r="H114" s="2"/>
    </row>
    <row r="115" spans="1:8" ht="12.75">
      <c r="A115" s="8">
        <v>7079</v>
      </c>
      <c r="B115" s="7">
        <v>86</v>
      </c>
      <c r="C115" s="5">
        <v>0</v>
      </c>
      <c r="D115" s="5" t="s">
        <v>37</v>
      </c>
      <c r="E115" s="5" t="s">
        <v>38</v>
      </c>
      <c r="F115" s="6">
        <v>17235.92</v>
      </c>
      <c r="G115" s="15">
        <v>8617.96</v>
      </c>
      <c r="H115" s="2"/>
    </row>
    <row r="116" spans="1:8" ht="12.75">
      <c r="A116" s="8">
        <v>6837</v>
      </c>
      <c r="B116" s="7">
        <v>72</v>
      </c>
      <c r="C116" s="5">
        <v>0</v>
      </c>
      <c r="D116" s="5" t="s">
        <v>39</v>
      </c>
      <c r="E116" s="5" t="s">
        <v>40</v>
      </c>
      <c r="F116" s="6">
        <v>18274.58</v>
      </c>
      <c r="G116" s="15">
        <v>9137.29</v>
      </c>
      <c r="H116" s="2"/>
    </row>
    <row r="117" spans="1:8" ht="12.75">
      <c r="A117" s="8">
        <v>5977</v>
      </c>
      <c r="B117" s="7">
        <v>215</v>
      </c>
      <c r="C117" s="5">
        <v>0</v>
      </c>
      <c r="D117" s="5" t="s">
        <v>41</v>
      </c>
      <c r="E117" s="5" t="s">
        <v>42</v>
      </c>
      <c r="F117" s="6">
        <v>9001.74</v>
      </c>
      <c r="G117" s="15">
        <v>4500.87</v>
      </c>
      <c r="H117" s="2"/>
    </row>
    <row r="118" spans="1:8" ht="12.75">
      <c r="A118" s="8">
        <v>5746</v>
      </c>
      <c r="B118" s="7">
        <v>202</v>
      </c>
      <c r="C118" s="5">
        <v>0</v>
      </c>
      <c r="D118" s="5" t="s">
        <v>43</v>
      </c>
      <c r="E118" s="5" t="s">
        <v>27</v>
      </c>
      <c r="F118" s="6">
        <v>61229.32</v>
      </c>
      <c r="G118" s="15">
        <v>20000</v>
      </c>
      <c r="H118" s="2"/>
    </row>
    <row r="119" spans="1:8" ht="12.75">
      <c r="A119" s="8">
        <v>5322</v>
      </c>
      <c r="B119" s="7">
        <v>88</v>
      </c>
      <c r="C119" s="5">
        <v>0</v>
      </c>
      <c r="D119" s="5" t="s">
        <v>44</v>
      </c>
      <c r="E119" s="5" t="s">
        <v>45</v>
      </c>
      <c r="F119" s="6">
        <v>11228.8</v>
      </c>
      <c r="G119" s="15">
        <v>5614.4</v>
      </c>
      <c r="H119" s="2"/>
    </row>
    <row r="120" spans="1:8" ht="12.75">
      <c r="A120" s="8">
        <v>5128</v>
      </c>
      <c r="B120" s="7">
        <v>216</v>
      </c>
      <c r="C120" s="5">
        <v>0</v>
      </c>
      <c r="D120" s="5" t="s">
        <v>46</v>
      </c>
      <c r="E120" s="5" t="s">
        <v>47</v>
      </c>
      <c r="F120" s="6">
        <v>41578.11</v>
      </c>
      <c r="G120" s="15">
        <v>20000</v>
      </c>
      <c r="H120" s="2"/>
    </row>
    <row r="121" spans="1:7" ht="15.75">
      <c r="A121" s="20"/>
      <c r="B121" s="21"/>
      <c r="C121" s="21"/>
      <c r="D121" s="21"/>
      <c r="E121" s="22"/>
      <c r="F121" s="9">
        <f>SUBTOTAL(9,F110:F120)</f>
        <v>373895.8</v>
      </c>
      <c r="G121" s="16">
        <f>ROUND(SUBTOTAL(9,G110:G120),2)</f>
        <v>165103.74</v>
      </c>
    </row>
    <row r="123" ht="15">
      <c r="A123" s="11" t="s">
        <v>136</v>
      </c>
    </row>
    <row r="125" spans="1:8" ht="12.75">
      <c r="A125" s="8">
        <v>3964</v>
      </c>
      <c r="B125" s="7">
        <v>70</v>
      </c>
      <c r="C125" s="5">
        <v>0</v>
      </c>
      <c r="D125" s="5" t="s">
        <v>48</v>
      </c>
      <c r="E125" s="5" t="s">
        <v>49</v>
      </c>
      <c r="F125" s="6">
        <v>3263.11</v>
      </c>
      <c r="G125" s="15">
        <v>1631.56</v>
      </c>
      <c r="H125" s="2"/>
    </row>
    <row r="126" spans="1:8" ht="12.75">
      <c r="A126" s="8">
        <v>3940</v>
      </c>
      <c r="B126" s="7">
        <v>68</v>
      </c>
      <c r="C126" s="5">
        <v>0</v>
      </c>
      <c r="D126" s="5" t="s">
        <v>50</v>
      </c>
      <c r="E126" s="5" t="s">
        <v>51</v>
      </c>
      <c r="F126" s="6">
        <v>35833.9</v>
      </c>
      <c r="G126" s="15">
        <v>3000</v>
      </c>
      <c r="H126" s="2"/>
    </row>
    <row r="127" spans="1:8" ht="12.75">
      <c r="A127" s="8">
        <v>3684</v>
      </c>
      <c r="B127" s="7">
        <v>250</v>
      </c>
      <c r="C127" s="5">
        <v>0</v>
      </c>
      <c r="D127" s="5" t="s">
        <v>52</v>
      </c>
      <c r="E127" s="5" t="s">
        <v>53</v>
      </c>
      <c r="F127" s="6">
        <v>4840.24</v>
      </c>
      <c r="G127" s="15">
        <v>2420.12</v>
      </c>
      <c r="H127" s="2"/>
    </row>
    <row r="128" spans="1:8" ht="12.75">
      <c r="A128" s="8">
        <v>3509</v>
      </c>
      <c r="B128" s="7">
        <v>191</v>
      </c>
      <c r="C128" s="5">
        <v>0</v>
      </c>
      <c r="D128" s="5" t="s">
        <v>3</v>
      </c>
      <c r="E128" s="5" t="s">
        <v>42</v>
      </c>
      <c r="F128" s="6">
        <v>5200</v>
      </c>
      <c r="G128" s="15">
        <v>2600</v>
      </c>
      <c r="H128" s="2"/>
    </row>
    <row r="129" spans="1:8" ht="12.75">
      <c r="A129" s="8">
        <v>3466</v>
      </c>
      <c r="B129" s="7">
        <v>208</v>
      </c>
      <c r="C129" s="5">
        <v>0</v>
      </c>
      <c r="D129" s="5" t="s">
        <v>54</v>
      </c>
      <c r="E129" s="5" t="s">
        <v>27</v>
      </c>
      <c r="F129" s="6">
        <v>7401.96</v>
      </c>
      <c r="G129" s="15">
        <v>3000</v>
      </c>
      <c r="H129" s="2"/>
    </row>
    <row r="130" spans="1:8" ht="12.75">
      <c r="A130" s="8">
        <v>3350</v>
      </c>
      <c r="B130" s="7">
        <v>78</v>
      </c>
      <c r="C130" s="5">
        <v>0</v>
      </c>
      <c r="D130" s="5" t="s">
        <v>55</v>
      </c>
      <c r="E130" s="5" t="s">
        <v>56</v>
      </c>
      <c r="F130" s="6">
        <v>15547.68</v>
      </c>
      <c r="G130" s="15">
        <v>3000</v>
      </c>
      <c r="H130" s="2"/>
    </row>
    <row r="131" spans="1:8" ht="12.75">
      <c r="A131" s="8">
        <v>3308</v>
      </c>
      <c r="B131" s="7">
        <v>905</v>
      </c>
      <c r="C131" s="5">
        <v>0</v>
      </c>
      <c r="D131" s="5" t="s">
        <v>57</v>
      </c>
      <c r="E131" s="5" t="s">
        <v>58</v>
      </c>
      <c r="F131" s="6">
        <v>30827.5</v>
      </c>
      <c r="G131" s="15">
        <v>3000</v>
      </c>
      <c r="H131" s="2"/>
    </row>
    <row r="132" spans="1:8" ht="12.75">
      <c r="A132" s="8">
        <v>2906</v>
      </c>
      <c r="B132" s="7">
        <v>902</v>
      </c>
      <c r="C132" s="5">
        <v>0</v>
      </c>
      <c r="D132" s="5" t="s">
        <v>59</v>
      </c>
      <c r="E132" s="5" t="s">
        <v>27</v>
      </c>
      <c r="F132" s="6">
        <v>20222.56</v>
      </c>
      <c r="G132" s="15">
        <v>3000</v>
      </c>
      <c r="H132" s="2"/>
    </row>
    <row r="133" spans="1:8" ht="12.75">
      <c r="A133" s="8">
        <v>2892</v>
      </c>
      <c r="B133" s="7">
        <v>254</v>
      </c>
      <c r="C133" s="5">
        <v>0</v>
      </c>
      <c r="D133" s="5" t="s">
        <v>4</v>
      </c>
      <c r="E133" s="5" t="s">
        <v>31</v>
      </c>
      <c r="F133" s="6">
        <v>6003</v>
      </c>
      <c r="G133" s="15">
        <v>3000</v>
      </c>
      <c r="H133" s="2"/>
    </row>
    <row r="134" spans="1:8" ht="12.75">
      <c r="A134" s="8">
        <v>2889</v>
      </c>
      <c r="B134" s="7">
        <v>149</v>
      </c>
      <c r="C134" s="5">
        <v>0</v>
      </c>
      <c r="D134" s="5" t="s">
        <v>18</v>
      </c>
      <c r="E134" s="5" t="s">
        <v>31</v>
      </c>
      <c r="F134" s="6">
        <v>2994.42</v>
      </c>
      <c r="G134" s="15">
        <v>1497.21</v>
      </c>
      <c r="H134" s="2"/>
    </row>
    <row r="135" spans="1:8" ht="12.75">
      <c r="A135" s="8">
        <v>2807</v>
      </c>
      <c r="B135" s="7">
        <v>15</v>
      </c>
      <c r="C135" s="5">
        <v>0</v>
      </c>
      <c r="D135" s="5" t="s">
        <v>60</v>
      </c>
      <c r="E135" s="5" t="s">
        <v>61</v>
      </c>
      <c r="F135" s="6">
        <v>3974.28</v>
      </c>
      <c r="G135" s="15">
        <v>1987.14</v>
      </c>
      <c r="H135" s="2"/>
    </row>
    <row r="136" spans="1:8" ht="12.75">
      <c r="A136" s="8">
        <v>2687</v>
      </c>
      <c r="B136" s="7">
        <v>163</v>
      </c>
      <c r="C136" s="5">
        <v>0</v>
      </c>
      <c r="D136" s="5" t="s">
        <v>19</v>
      </c>
      <c r="E136" s="5" t="s">
        <v>42</v>
      </c>
      <c r="F136" s="6">
        <v>11917.84</v>
      </c>
      <c r="G136" s="15">
        <v>3000</v>
      </c>
      <c r="H136" s="2"/>
    </row>
    <row r="137" spans="1:8" ht="12.75">
      <c r="A137" s="8">
        <v>2506</v>
      </c>
      <c r="B137" s="7">
        <v>67</v>
      </c>
      <c r="C137" s="5">
        <v>0</v>
      </c>
      <c r="D137" s="5" t="s">
        <v>62</v>
      </c>
      <c r="E137" s="5" t="s">
        <v>63</v>
      </c>
      <c r="F137" s="6">
        <v>11917.29</v>
      </c>
      <c r="G137" s="15">
        <v>3000</v>
      </c>
      <c r="H137" s="2"/>
    </row>
    <row r="138" spans="1:8" ht="12.75">
      <c r="A138" s="8">
        <v>2459</v>
      </c>
      <c r="B138" s="7">
        <v>6</v>
      </c>
      <c r="C138" s="5">
        <v>0</v>
      </c>
      <c r="D138" s="5" t="s">
        <v>64</v>
      </c>
      <c r="E138" s="5" t="s">
        <v>31</v>
      </c>
      <c r="F138" s="6">
        <v>6261.3</v>
      </c>
      <c r="G138" s="15">
        <v>3000</v>
      </c>
      <c r="H138" s="2"/>
    </row>
    <row r="139" spans="1:8" ht="12.75">
      <c r="A139" s="8">
        <v>2450</v>
      </c>
      <c r="B139" s="7">
        <v>84</v>
      </c>
      <c r="C139" s="5">
        <v>0</v>
      </c>
      <c r="D139" s="5" t="s">
        <v>65</v>
      </c>
      <c r="E139" s="5" t="s">
        <v>66</v>
      </c>
      <c r="F139" s="6">
        <v>11221.45</v>
      </c>
      <c r="G139" s="15">
        <v>3000</v>
      </c>
      <c r="H139" s="2"/>
    </row>
    <row r="140" spans="1:8" ht="12.75">
      <c r="A140" s="8">
        <v>2224</v>
      </c>
      <c r="B140" s="7">
        <v>105</v>
      </c>
      <c r="C140" s="5">
        <v>0</v>
      </c>
      <c r="D140" s="5" t="s">
        <v>67</v>
      </c>
      <c r="E140" s="5" t="s">
        <v>216</v>
      </c>
      <c r="F140" s="6">
        <v>27716.08</v>
      </c>
      <c r="G140" s="15">
        <v>3000</v>
      </c>
      <c r="H140" s="2"/>
    </row>
    <row r="141" spans="1:8" ht="12.75">
      <c r="A141" s="8">
        <v>2200</v>
      </c>
      <c r="B141" s="7">
        <v>904</v>
      </c>
      <c r="C141" s="5">
        <v>0</v>
      </c>
      <c r="D141" s="5" t="s">
        <v>20</v>
      </c>
      <c r="E141" s="5" t="s">
        <v>31</v>
      </c>
      <c r="F141" s="6">
        <v>23022.68</v>
      </c>
      <c r="G141" s="15">
        <v>3000</v>
      </c>
      <c r="H141" s="2"/>
    </row>
    <row r="142" spans="1:8" ht="12.75">
      <c r="A142" s="8">
        <v>2052</v>
      </c>
      <c r="B142" s="7">
        <v>64</v>
      </c>
      <c r="C142" s="5">
        <v>0</v>
      </c>
      <c r="D142" s="5" t="s">
        <v>5</v>
      </c>
      <c r="E142" s="5" t="s">
        <v>68</v>
      </c>
      <c r="F142" s="6">
        <v>6003</v>
      </c>
      <c r="G142" s="15">
        <v>3000</v>
      </c>
      <c r="H142" s="2"/>
    </row>
    <row r="143" spans="1:8" ht="12.75">
      <c r="A143" s="8">
        <v>2047</v>
      </c>
      <c r="B143" s="7">
        <v>142</v>
      </c>
      <c r="C143" s="5">
        <v>0</v>
      </c>
      <c r="D143" s="5" t="s">
        <v>6</v>
      </c>
      <c r="E143" s="5" t="s">
        <v>69</v>
      </c>
      <c r="F143" s="6">
        <v>12723.46</v>
      </c>
      <c r="G143" s="15">
        <v>3000</v>
      </c>
      <c r="H143" s="2"/>
    </row>
    <row r="144" spans="1:8" ht="12.75">
      <c r="A144" s="8">
        <v>1911</v>
      </c>
      <c r="B144" s="7">
        <v>98</v>
      </c>
      <c r="C144" s="5">
        <v>0</v>
      </c>
      <c r="D144" s="5" t="s">
        <v>70</v>
      </c>
      <c r="E144" s="5" t="s">
        <v>71</v>
      </c>
      <c r="F144" s="6">
        <v>7945.42</v>
      </c>
      <c r="G144" s="15">
        <v>3000</v>
      </c>
      <c r="H144" s="2"/>
    </row>
    <row r="145" spans="1:8" ht="12.75">
      <c r="A145" s="8">
        <v>1739</v>
      </c>
      <c r="B145" s="7">
        <v>189</v>
      </c>
      <c r="C145" s="5">
        <v>0</v>
      </c>
      <c r="D145" s="5" t="s">
        <v>72</v>
      </c>
      <c r="E145" s="5" t="s">
        <v>27</v>
      </c>
      <c r="F145" s="6">
        <v>9946.72</v>
      </c>
      <c r="G145" s="15">
        <v>3000</v>
      </c>
      <c r="H145" s="2"/>
    </row>
    <row r="146" spans="1:8" ht="12.75">
      <c r="A146" s="8">
        <v>1710</v>
      </c>
      <c r="B146" s="7">
        <v>38</v>
      </c>
      <c r="C146" s="5">
        <v>0</v>
      </c>
      <c r="D146" s="5" t="s">
        <v>73</v>
      </c>
      <c r="E146" s="5" t="s">
        <v>74</v>
      </c>
      <c r="F146" s="6">
        <v>9263.3</v>
      </c>
      <c r="G146" s="15">
        <v>3000</v>
      </c>
      <c r="H146" s="2"/>
    </row>
    <row r="147" spans="1:8" ht="12.75">
      <c r="A147" s="8">
        <v>1607</v>
      </c>
      <c r="B147" s="7">
        <v>236</v>
      </c>
      <c r="C147" s="5">
        <v>0</v>
      </c>
      <c r="D147" s="5" t="s">
        <v>75</v>
      </c>
      <c r="E147" s="5" t="s">
        <v>76</v>
      </c>
      <c r="F147" s="6">
        <v>28315.92</v>
      </c>
      <c r="G147" s="15">
        <v>3000</v>
      </c>
      <c r="H147" s="2"/>
    </row>
    <row r="148" spans="1:8" ht="12.75">
      <c r="A148" s="8">
        <v>1560</v>
      </c>
      <c r="B148" s="7">
        <v>260</v>
      </c>
      <c r="C148" s="5">
        <v>0</v>
      </c>
      <c r="D148" s="5" t="s">
        <v>77</v>
      </c>
      <c r="E148" s="5" t="s">
        <v>78</v>
      </c>
      <c r="F148" s="6">
        <v>79146.8</v>
      </c>
      <c r="G148" s="15">
        <v>3000</v>
      </c>
      <c r="H148" s="2"/>
    </row>
    <row r="149" spans="1:8" ht="12.75">
      <c r="A149" s="8">
        <v>1199</v>
      </c>
      <c r="B149" s="7">
        <v>66</v>
      </c>
      <c r="C149" s="5">
        <v>0</v>
      </c>
      <c r="D149" s="5" t="s">
        <v>79</v>
      </c>
      <c r="E149" s="5" t="s">
        <v>80</v>
      </c>
      <c r="F149" s="6">
        <v>9071.47</v>
      </c>
      <c r="G149" s="15">
        <v>3000</v>
      </c>
      <c r="H149" s="2"/>
    </row>
    <row r="150" spans="1:8" ht="12.75">
      <c r="A150" s="8">
        <v>1159</v>
      </c>
      <c r="B150" s="7">
        <v>173</v>
      </c>
      <c r="C150" s="5">
        <v>0</v>
      </c>
      <c r="D150" s="5" t="s">
        <v>81</v>
      </c>
      <c r="E150" s="5" t="s">
        <v>38</v>
      </c>
      <c r="F150" s="6">
        <v>5736.79</v>
      </c>
      <c r="G150" s="15">
        <v>2868.4</v>
      </c>
      <c r="H150" s="2"/>
    </row>
    <row r="151" spans="1:8" ht="12.75">
      <c r="A151" s="8">
        <v>1044</v>
      </c>
      <c r="B151" s="7">
        <v>257</v>
      </c>
      <c r="C151" s="5">
        <v>0</v>
      </c>
      <c r="D151" s="5" t="s">
        <v>82</v>
      </c>
      <c r="E151" s="5" t="s">
        <v>33</v>
      </c>
      <c r="F151" s="6">
        <v>103025.4</v>
      </c>
      <c r="G151" s="15">
        <v>3000</v>
      </c>
      <c r="H151" s="2"/>
    </row>
    <row r="152" spans="1:8" ht="12.75">
      <c r="A152" s="8">
        <v>1036</v>
      </c>
      <c r="B152" s="7">
        <v>167</v>
      </c>
      <c r="C152" s="5">
        <v>0</v>
      </c>
      <c r="D152" s="5" t="s">
        <v>83</v>
      </c>
      <c r="E152" s="5" t="s">
        <v>84</v>
      </c>
      <c r="F152" s="6">
        <v>1827.58</v>
      </c>
      <c r="G152" s="15">
        <v>913.79</v>
      </c>
      <c r="H152" s="2"/>
    </row>
    <row r="153" spans="1:8" ht="12.75">
      <c r="A153" s="8">
        <v>1021</v>
      </c>
      <c r="B153" s="7">
        <v>27</v>
      </c>
      <c r="C153" s="5">
        <v>0</v>
      </c>
      <c r="D153" s="5" t="s">
        <v>85</v>
      </c>
      <c r="E153" s="5" t="s">
        <v>86</v>
      </c>
      <c r="F153" s="6">
        <v>2992.8</v>
      </c>
      <c r="G153" s="15">
        <v>1496.4</v>
      </c>
      <c r="H153" s="2"/>
    </row>
    <row r="154" spans="1:8" ht="12.75">
      <c r="A154" s="8">
        <v>923</v>
      </c>
      <c r="B154" s="7">
        <v>9</v>
      </c>
      <c r="C154" s="5">
        <v>0</v>
      </c>
      <c r="D154" s="5" t="s">
        <v>22</v>
      </c>
      <c r="E154" s="5" t="s">
        <v>42</v>
      </c>
      <c r="F154" s="6">
        <v>5599.78</v>
      </c>
      <c r="G154" s="15">
        <v>2799.89</v>
      </c>
      <c r="H154" s="2"/>
    </row>
    <row r="155" spans="1:8" ht="12.75">
      <c r="A155" s="8">
        <v>818</v>
      </c>
      <c r="B155" s="7">
        <v>13</v>
      </c>
      <c r="C155" s="5">
        <v>0</v>
      </c>
      <c r="D155" s="5" t="s">
        <v>87</v>
      </c>
      <c r="E155" s="5" t="s">
        <v>88</v>
      </c>
      <c r="F155" s="6">
        <v>8861.01</v>
      </c>
      <c r="G155" s="15">
        <v>3000</v>
      </c>
      <c r="H155" s="2"/>
    </row>
    <row r="156" spans="1:8" ht="12.75">
      <c r="A156" s="8">
        <v>815</v>
      </c>
      <c r="B156" s="7">
        <v>117</v>
      </c>
      <c r="C156" s="5">
        <v>0</v>
      </c>
      <c r="D156" s="5" t="s">
        <v>7</v>
      </c>
      <c r="E156" s="5" t="s">
        <v>31</v>
      </c>
      <c r="F156" s="6">
        <v>12031.25</v>
      </c>
      <c r="G156" s="15">
        <v>3000</v>
      </c>
      <c r="H156" s="2"/>
    </row>
    <row r="157" spans="1:8" ht="12.75">
      <c r="A157" s="8">
        <v>801</v>
      </c>
      <c r="B157" s="7">
        <v>82</v>
      </c>
      <c r="C157" s="5">
        <v>0</v>
      </c>
      <c r="D157" s="5" t="s">
        <v>89</v>
      </c>
      <c r="E157" s="5" t="s">
        <v>27</v>
      </c>
      <c r="F157" s="6">
        <v>1360.75</v>
      </c>
      <c r="G157" s="15">
        <v>680.38</v>
      </c>
      <c r="H157" s="2"/>
    </row>
    <row r="158" spans="1:8" ht="12.75">
      <c r="A158" s="8">
        <v>760</v>
      </c>
      <c r="B158" s="7">
        <v>92</v>
      </c>
      <c r="C158" s="5">
        <v>0</v>
      </c>
      <c r="D158" s="5" t="s">
        <v>90</v>
      </c>
      <c r="E158" s="5" t="s">
        <v>91</v>
      </c>
      <c r="F158" s="6">
        <v>6333.6</v>
      </c>
      <c r="G158" s="15">
        <v>3000</v>
      </c>
      <c r="H158" s="2"/>
    </row>
    <row r="159" spans="1:8" ht="12.75">
      <c r="A159" s="8">
        <v>662</v>
      </c>
      <c r="B159" s="7">
        <v>226</v>
      </c>
      <c r="C159" s="5">
        <v>0</v>
      </c>
      <c r="D159" s="5" t="s">
        <v>92</v>
      </c>
      <c r="E159" s="5" t="s">
        <v>49</v>
      </c>
      <c r="F159" s="6">
        <v>2955.68</v>
      </c>
      <c r="G159" s="15">
        <v>1477.84</v>
      </c>
      <c r="H159" s="2"/>
    </row>
    <row r="160" spans="1:8" ht="12.75">
      <c r="A160" s="8">
        <v>648</v>
      </c>
      <c r="B160" s="7">
        <v>22</v>
      </c>
      <c r="C160" s="5">
        <v>0</v>
      </c>
      <c r="D160" s="5" t="s">
        <v>93</v>
      </c>
      <c r="E160" s="5" t="s">
        <v>38</v>
      </c>
      <c r="F160" s="6">
        <v>8493.52</v>
      </c>
      <c r="G160" s="15">
        <v>3000</v>
      </c>
      <c r="H160" s="2"/>
    </row>
    <row r="161" spans="1:8" ht="12.75">
      <c r="A161" s="8">
        <v>606</v>
      </c>
      <c r="B161" s="7">
        <v>259</v>
      </c>
      <c r="C161" s="5">
        <v>0</v>
      </c>
      <c r="D161" s="5" t="s">
        <v>94</v>
      </c>
      <c r="E161" s="5" t="s">
        <v>31</v>
      </c>
      <c r="F161" s="6">
        <v>2692.94</v>
      </c>
      <c r="G161" s="15">
        <v>1346.47</v>
      </c>
      <c r="H161" s="2"/>
    </row>
    <row r="162" spans="1:8" ht="12.75">
      <c r="A162" s="8">
        <v>580</v>
      </c>
      <c r="B162" s="7">
        <v>205</v>
      </c>
      <c r="C162" s="5">
        <v>0</v>
      </c>
      <c r="D162" s="5" t="s">
        <v>95</v>
      </c>
      <c r="E162" s="5" t="s">
        <v>49</v>
      </c>
      <c r="F162" s="6">
        <v>5945.58</v>
      </c>
      <c r="G162" s="15">
        <v>2972.79</v>
      </c>
      <c r="H162" s="2"/>
    </row>
    <row r="163" spans="1:8" ht="12.75">
      <c r="A163" s="8">
        <v>579</v>
      </c>
      <c r="B163" s="7">
        <v>2</v>
      </c>
      <c r="C163" s="5">
        <v>0</v>
      </c>
      <c r="D163" s="5" t="s">
        <v>96</v>
      </c>
      <c r="E163" s="5" t="s">
        <v>97</v>
      </c>
      <c r="F163" s="6">
        <v>6542.4</v>
      </c>
      <c r="G163" s="15">
        <v>3000</v>
      </c>
      <c r="H163" s="2"/>
    </row>
    <row r="164" spans="1:8" ht="12.75">
      <c r="A164" s="8">
        <v>509</v>
      </c>
      <c r="B164" s="7">
        <v>85</v>
      </c>
      <c r="C164" s="5">
        <v>0</v>
      </c>
      <c r="D164" s="5" t="s">
        <v>98</v>
      </c>
      <c r="E164" s="5" t="s">
        <v>99</v>
      </c>
      <c r="F164" s="6">
        <v>828.15</v>
      </c>
      <c r="G164" s="15">
        <v>414.08</v>
      </c>
      <c r="H164" s="2"/>
    </row>
    <row r="165" spans="1:8" ht="12.75">
      <c r="A165" s="8">
        <v>483</v>
      </c>
      <c r="B165" s="7">
        <v>128</v>
      </c>
      <c r="C165" s="5">
        <v>0</v>
      </c>
      <c r="D165" s="5" t="s">
        <v>100</v>
      </c>
      <c r="E165" s="5" t="s">
        <v>101</v>
      </c>
      <c r="F165" s="6">
        <v>7939.04</v>
      </c>
      <c r="G165" s="15">
        <v>3000</v>
      </c>
      <c r="H165" s="2"/>
    </row>
    <row r="166" spans="1:8" ht="12.75">
      <c r="A166" s="8">
        <v>477</v>
      </c>
      <c r="B166" s="7">
        <v>129</v>
      </c>
      <c r="C166" s="5">
        <v>0</v>
      </c>
      <c r="D166" s="5" t="s">
        <v>102</v>
      </c>
      <c r="E166" s="5" t="s">
        <v>53</v>
      </c>
      <c r="F166" s="6">
        <v>1880.36</v>
      </c>
      <c r="G166" s="15">
        <v>940.18</v>
      </c>
      <c r="H166" s="2"/>
    </row>
    <row r="167" spans="1:8" ht="12.75">
      <c r="A167" s="8">
        <v>460</v>
      </c>
      <c r="B167" s="7">
        <v>67</v>
      </c>
      <c r="C167" s="5">
        <v>1</v>
      </c>
      <c r="D167" s="5" t="s">
        <v>103</v>
      </c>
      <c r="E167" s="5" t="s">
        <v>51</v>
      </c>
      <c r="F167" s="6">
        <v>6229.81</v>
      </c>
      <c r="G167" s="15">
        <v>3000</v>
      </c>
      <c r="H167" s="2"/>
    </row>
    <row r="168" spans="1:8" ht="12.75">
      <c r="A168" s="8">
        <v>421</v>
      </c>
      <c r="B168" s="7">
        <v>248</v>
      </c>
      <c r="C168" s="5">
        <v>0</v>
      </c>
      <c r="D168" s="5" t="s">
        <v>104</v>
      </c>
      <c r="E168" s="5" t="s">
        <v>105</v>
      </c>
      <c r="F168" s="6">
        <v>5066.88</v>
      </c>
      <c r="G168" s="15">
        <v>2533.44</v>
      </c>
      <c r="H168" s="2"/>
    </row>
    <row r="169" spans="1:8" ht="12.75">
      <c r="A169" s="8">
        <v>388</v>
      </c>
      <c r="B169" s="7">
        <v>243</v>
      </c>
      <c r="C169" s="5">
        <v>0</v>
      </c>
      <c r="D169" s="5" t="s">
        <v>106</v>
      </c>
      <c r="E169" s="5" t="s">
        <v>27</v>
      </c>
      <c r="F169" s="6">
        <v>5925.28</v>
      </c>
      <c r="G169" s="15">
        <v>2962.64</v>
      </c>
      <c r="H169" s="2"/>
    </row>
    <row r="170" spans="1:8" ht="12.75">
      <c r="A170" s="8">
        <v>371</v>
      </c>
      <c r="B170" s="7">
        <v>98</v>
      </c>
      <c r="C170" s="5">
        <v>6</v>
      </c>
      <c r="D170" s="5" t="s">
        <v>107</v>
      </c>
      <c r="E170" s="5" t="s">
        <v>27</v>
      </c>
      <c r="F170" s="6">
        <v>6103.64</v>
      </c>
      <c r="G170" s="15">
        <v>3000</v>
      </c>
      <c r="H170" s="2"/>
    </row>
    <row r="171" spans="1:8" ht="12.75">
      <c r="A171" s="8">
        <v>360</v>
      </c>
      <c r="B171" s="7">
        <v>14</v>
      </c>
      <c r="C171" s="5">
        <v>0</v>
      </c>
      <c r="D171" s="5" t="s">
        <v>108</v>
      </c>
      <c r="E171" s="5" t="s">
        <v>109</v>
      </c>
      <c r="F171" s="6">
        <v>8514.4</v>
      </c>
      <c r="G171" s="15">
        <v>3000</v>
      </c>
      <c r="H171" s="2"/>
    </row>
    <row r="172" spans="1:8" ht="12.75">
      <c r="A172" s="8">
        <v>348</v>
      </c>
      <c r="B172" s="7">
        <v>239</v>
      </c>
      <c r="C172" s="5">
        <v>0</v>
      </c>
      <c r="D172" s="5" t="s">
        <v>110</v>
      </c>
      <c r="E172" s="5" t="s">
        <v>27</v>
      </c>
      <c r="F172" s="6">
        <v>10208</v>
      </c>
      <c r="G172" s="15">
        <v>3000</v>
      </c>
      <c r="H172" s="2"/>
    </row>
    <row r="173" spans="1:8" ht="12.75">
      <c r="A173" s="8">
        <v>339</v>
      </c>
      <c r="B173" s="7">
        <v>186</v>
      </c>
      <c r="C173" s="5">
        <v>0</v>
      </c>
      <c r="D173" s="5" t="s">
        <v>111</v>
      </c>
      <c r="E173" s="5" t="s">
        <v>31</v>
      </c>
      <c r="F173" s="6">
        <v>3375.42</v>
      </c>
      <c r="G173" s="15">
        <v>1687.71</v>
      </c>
      <c r="H173" s="2"/>
    </row>
    <row r="174" spans="1:8" ht="12.75">
      <c r="A174" s="8">
        <v>334</v>
      </c>
      <c r="B174" s="7">
        <v>155</v>
      </c>
      <c r="C174" s="5">
        <v>0</v>
      </c>
      <c r="D174" s="5" t="s">
        <v>112</v>
      </c>
      <c r="E174" s="5" t="s">
        <v>113</v>
      </c>
      <c r="F174" s="6">
        <v>8937.8</v>
      </c>
      <c r="G174" s="15">
        <v>3000</v>
      </c>
      <c r="H174" s="2"/>
    </row>
    <row r="175" spans="1:8" ht="12.75">
      <c r="A175" s="8">
        <v>316</v>
      </c>
      <c r="B175" s="7">
        <v>54</v>
      </c>
      <c r="C175" s="5">
        <v>2</v>
      </c>
      <c r="D175" s="5" t="s">
        <v>114</v>
      </c>
      <c r="E175" s="5" t="s">
        <v>115</v>
      </c>
      <c r="F175" s="6">
        <v>850</v>
      </c>
      <c r="G175" s="15">
        <v>425</v>
      </c>
      <c r="H175" s="2"/>
    </row>
    <row r="176" spans="1:8" ht="12.75">
      <c r="A176" s="8">
        <v>296</v>
      </c>
      <c r="B176" s="7">
        <v>156</v>
      </c>
      <c r="C176" s="5">
        <v>0</v>
      </c>
      <c r="D176" s="5" t="s">
        <v>116</v>
      </c>
      <c r="E176" s="5" t="s">
        <v>31</v>
      </c>
      <c r="F176" s="6">
        <v>5436.92</v>
      </c>
      <c r="G176" s="15">
        <v>2718.46</v>
      </c>
      <c r="H176" s="2"/>
    </row>
    <row r="177" spans="1:8" ht="12.75">
      <c r="A177" s="8">
        <v>281</v>
      </c>
      <c r="B177" s="7">
        <v>89</v>
      </c>
      <c r="C177" s="5">
        <v>0</v>
      </c>
      <c r="D177" s="5" t="s">
        <v>117</v>
      </c>
      <c r="E177" s="5" t="s">
        <v>27</v>
      </c>
      <c r="F177" s="6">
        <v>3517.12</v>
      </c>
      <c r="G177" s="15">
        <v>1758.56</v>
      </c>
      <c r="H177" s="2"/>
    </row>
    <row r="178" spans="1:8" ht="12.75">
      <c r="A178" s="8">
        <v>270</v>
      </c>
      <c r="B178" s="7">
        <v>154</v>
      </c>
      <c r="C178" s="5">
        <v>0</v>
      </c>
      <c r="D178" s="5" t="s">
        <v>118</v>
      </c>
      <c r="E178" s="5" t="s">
        <v>119</v>
      </c>
      <c r="F178" s="6">
        <v>4446.56</v>
      </c>
      <c r="G178" s="15">
        <v>2223.28</v>
      </c>
      <c r="H178" s="2"/>
    </row>
    <row r="179" spans="1:8" ht="12.75">
      <c r="A179" s="8">
        <v>169</v>
      </c>
      <c r="B179" s="7">
        <v>246</v>
      </c>
      <c r="C179" s="5">
        <v>0</v>
      </c>
      <c r="D179" s="5" t="s">
        <v>120</v>
      </c>
      <c r="E179" s="5" t="s">
        <v>27</v>
      </c>
      <c r="F179" s="6">
        <v>7581.82</v>
      </c>
      <c r="G179" s="15">
        <v>3000</v>
      </c>
      <c r="H179" s="2"/>
    </row>
    <row r="180" spans="1:8" ht="12.75">
      <c r="A180" s="8">
        <v>156</v>
      </c>
      <c r="B180" s="7">
        <v>234</v>
      </c>
      <c r="C180" s="5">
        <v>0</v>
      </c>
      <c r="D180" s="5" t="s">
        <v>121</v>
      </c>
      <c r="E180" s="5" t="s">
        <v>31</v>
      </c>
      <c r="F180" s="6">
        <v>6700</v>
      </c>
      <c r="G180" s="15">
        <v>3000</v>
      </c>
      <c r="H180" s="2"/>
    </row>
    <row r="181" spans="1:8" ht="12.75">
      <c r="A181" s="8">
        <v>125</v>
      </c>
      <c r="B181" s="7">
        <v>233</v>
      </c>
      <c r="C181" s="5">
        <v>0</v>
      </c>
      <c r="D181" s="5" t="s">
        <v>122</v>
      </c>
      <c r="E181" s="5" t="s">
        <v>123</v>
      </c>
      <c r="F181" s="6">
        <v>1338.93</v>
      </c>
      <c r="G181" s="15">
        <v>669.47</v>
      </c>
      <c r="H181" s="2"/>
    </row>
    <row r="182" spans="1:8" ht="12.75">
      <c r="A182" s="8">
        <v>114</v>
      </c>
      <c r="B182" s="7">
        <v>214</v>
      </c>
      <c r="C182" s="5">
        <v>0</v>
      </c>
      <c r="D182" s="5" t="s">
        <v>124</v>
      </c>
      <c r="E182" s="5" t="s">
        <v>125</v>
      </c>
      <c r="F182" s="6">
        <v>8893.12</v>
      </c>
      <c r="G182" s="15">
        <v>3000</v>
      </c>
      <c r="H182" s="2"/>
    </row>
    <row r="183" spans="1:8" ht="12.75">
      <c r="A183" s="8">
        <v>112</v>
      </c>
      <c r="B183" s="7">
        <v>147</v>
      </c>
      <c r="C183" s="5">
        <v>0</v>
      </c>
      <c r="D183" s="5" t="s">
        <v>126</v>
      </c>
      <c r="E183" s="5" t="s">
        <v>33</v>
      </c>
      <c r="F183" s="6">
        <v>17379.71</v>
      </c>
      <c r="G183" s="15">
        <v>3000</v>
      </c>
      <c r="H183" s="2"/>
    </row>
    <row r="184" spans="1:8" ht="12.75">
      <c r="A184" s="8">
        <v>53</v>
      </c>
      <c r="B184" s="7">
        <v>92</v>
      </c>
      <c r="C184" s="5">
        <v>7</v>
      </c>
      <c r="D184" s="5" t="s">
        <v>127</v>
      </c>
      <c r="E184" s="5" t="s">
        <v>128</v>
      </c>
      <c r="F184" s="6">
        <v>1455.8</v>
      </c>
      <c r="G184" s="15">
        <v>727.9</v>
      </c>
      <c r="H184" s="2"/>
    </row>
    <row r="185" spans="1:8" ht="12.75">
      <c r="A185" s="8">
        <v>52</v>
      </c>
      <c r="B185" s="7">
        <v>146</v>
      </c>
      <c r="C185" s="5">
        <v>0</v>
      </c>
      <c r="D185" s="5" t="s">
        <v>129</v>
      </c>
      <c r="E185" s="5" t="s">
        <v>27</v>
      </c>
      <c r="F185" s="6">
        <v>7149</v>
      </c>
      <c r="G185" s="15">
        <v>3000</v>
      </c>
      <c r="H185" s="2"/>
    </row>
    <row r="186" spans="1:8" ht="12.75">
      <c r="A186" s="8">
        <v>50</v>
      </c>
      <c r="B186" s="7">
        <v>192</v>
      </c>
      <c r="C186" s="5">
        <v>2</v>
      </c>
      <c r="D186" s="5" t="s">
        <v>130</v>
      </c>
      <c r="E186" s="5" t="s">
        <v>131</v>
      </c>
      <c r="F186" s="6">
        <v>990.06</v>
      </c>
      <c r="G186" s="15">
        <v>495.03</v>
      </c>
      <c r="H186" s="2"/>
    </row>
    <row r="187" spans="1:8" ht="12.75">
      <c r="A187" s="8">
        <v>31</v>
      </c>
      <c r="B187" s="7">
        <v>186</v>
      </c>
      <c r="C187" s="5">
        <v>3</v>
      </c>
      <c r="D187" s="5" t="s">
        <v>132</v>
      </c>
      <c r="E187" s="5" t="s">
        <v>133</v>
      </c>
      <c r="F187" s="6">
        <v>1036.82</v>
      </c>
      <c r="G187" s="15">
        <v>518.41</v>
      </c>
      <c r="H187" s="2"/>
    </row>
    <row r="188" spans="1:8" ht="12.75">
      <c r="A188" s="8">
        <v>24</v>
      </c>
      <c r="B188" s="7">
        <v>211</v>
      </c>
      <c r="C188" s="5">
        <v>0</v>
      </c>
      <c r="D188" s="5" t="s">
        <v>134</v>
      </c>
      <c r="E188" s="5" t="s">
        <v>135</v>
      </c>
      <c r="F188" s="6">
        <v>843.2</v>
      </c>
      <c r="G188" s="15">
        <v>421.6</v>
      </c>
      <c r="H188" s="2"/>
    </row>
    <row r="189" spans="1:7" ht="15.75">
      <c r="A189" s="20"/>
      <c r="B189" s="34"/>
      <c r="C189" s="34"/>
      <c r="D189" s="34"/>
      <c r="E189" s="35"/>
      <c r="F189" s="9">
        <f>SUBTOTAL(9,F125:F188)</f>
        <v>697608.3000000002</v>
      </c>
      <c r="G189" s="16">
        <f>ROUND(SUBTOTAL(9,G125:G188),2)</f>
        <v>154187.75</v>
      </c>
    </row>
  </sheetData>
  <mergeCells count="13">
    <mergeCell ref="B99:D99"/>
    <mergeCell ref="A106:E106"/>
    <mergeCell ref="A121:E121"/>
    <mergeCell ref="A189:E189"/>
    <mergeCell ref="A95:E95"/>
    <mergeCell ref="A1:G1"/>
    <mergeCell ref="B85:D85"/>
    <mergeCell ref="A2:G2"/>
    <mergeCell ref="A90:E90"/>
    <mergeCell ref="B6:D6"/>
    <mergeCell ref="A13:E13"/>
    <mergeCell ref="A28:E28"/>
    <mergeCell ref="A81:E81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90" r:id="rId1"/>
  <headerFooter alignWithMargins="0">
    <oddFooter>&amp;L&amp;8&amp;A&amp;R&amp;8&amp;P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N023025</dc:creator>
  <cp:keywords/>
  <dc:description/>
  <cp:lastModifiedBy>N223511</cp:lastModifiedBy>
  <cp:lastPrinted>2008-06-19T07:05:52Z</cp:lastPrinted>
  <dcterms:created xsi:type="dcterms:W3CDTF">2008-01-21T08:43:24Z</dcterms:created>
  <dcterms:modified xsi:type="dcterms:W3CDTF">2008-06-19T07:07:17Z</dcterms:modified>
  <cp:category/>
  <cp:version/>
  <cp:contentType/>
  <cp:contentStatus/>
</cp:coreProperties>
</file>