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tabRatio="4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<sst xmlns="http://schemas.openxmlformats.org/spreadsheetml/2006/main" count="43" uniqueCount="17">
  <si>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</si>
  <si>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</si>
  <si>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</si>
  <si>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</si>
  <si>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</si>
  <si>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</si>
  <si>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</si>
  <si>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</si>
  <si>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</si>
  <si>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</si>
  <si>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</si>
  <si>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</si>
  <si>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</si>
  <si>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95/2017</t>
  </si>
  <si>
    <t>(Agosto 2017 - Agosto 2016)</t>
  </si>
  <si>
    <t>INFORME PARO REGISTRADO POR SECTORES DE ACTIVIDAD. VARIACIÓN INTERANUAL</t>
  </si>
  <si>
    <t>Dif. agosto 2017-2016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</si>
</sst>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b/>
      <sz val="6.1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9.25"/>
      <color indexed="8"/>
      <name val="Arial"/>
      <family val="0"/>
    </font>
    <font>
      <sz val="6.1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b/>
      <sz val="2.2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9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10" fontId="16" fillId="0" borderId="10" xfId="54" applyNumberFormat="1" applyFont="1" applyBorder="1" applyAlignment="1">
      <alignment/>
    </xf>
    <xf numFmtId="10" fontId="15" fillId="33" borderId="10" xfId="0" applyNumberFormat="1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Sectores de Actividad con respecto al total de paro. (Agosto 2017 -Agosto 2016)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015"/>
          <c:w val="0.851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Sectores!$I$81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Sectores!$I$82:$I$86</c:f>
              <c:numCache/>
            </c:numRef>
          </c:val>
        </c:ser>
        <c:ser>
          <c:idx val="1"/>
          <c:order val="1"/>
          <c:tx>
            <c:strRef>
              <c:f>Sectores!$I$89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Sectores!$I$90:$I$94</c:f>
              <c:numCache/>
            </c:numRef>
          </c:val>
        </c:ser>
        <c:axId val="10438001"/>
        <c:axId val="26833146"/>
      </c:bar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3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54775"/>
          <c:w val="0.094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1189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 de Actividad. 
(Agosto 2017 -Agopsto 2016)
</a:t>
            </a:r>
          </a:p>
        </c:rich>
      </c:tx>
      <c:layout>
        <c:manualLayout>
          <c:xMode val="factor"/>
          <c:yMode val="factor"/>
          <c:x val="-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40171723"/>
        <c:axId val="26001188"/>
      </c:bar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9429473"/>
        <c:axId val="40647530"/>
      </c:line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según Sectores de Actividad (Agosto 2017 -Agosto 2016)</a:t>
            </a:r>
          </a:p>
        </c:rich>
      </c:tx>
      <c:layout>
        <c:manualLayout>
          <c:xMode val="factor"/>
          <c:yMode val="factor"/>
          <c:x val="-0.03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18675"/>
          <c:w val="0.73925"/>
          <c:h val="0.77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Sectores!$I$39</c:f>
              <c:strCache>
                <c:ptCount val="1"/>
                <c:pt idx="0">
                  <c:v>ago-16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Sectores!$I$40:$I$44</c:f>
              <c:numCache/>
            </c:numRef>
          </c:val>
        </c:ser>
        <c:ser>
          <c:idx val="3"/>
          <c:order val="1"/>
          <c:tx>
            <c:strRef>
              <c:f>Sectores!$I$52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Sectores!$I$53:$I$57</c:f>
              <c:numCache/>
            </c:numRef>
          </c:val>
        </c:ser>
        <c:axId val="32684101"/>
        <c:axId val="25721454"/>
      </c:bar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82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965"/>
          <c:w val="0.109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5901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view="pageLayout" zoomScaleSheetLayoutView="100" workbookViewId="0" topLeftCell="A28">
      <selection activeCell="K65" sqref="K65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13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11</v>
      </c>
    </row>
    <row r="36" ht="12.75">
      <c r="C36" s="19" t="s">
        <v>14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6" t="s">
        <v>10</v>
      </c>
      <c r="B39" s="37">
        <v>42370</v>
      </c>
      <c r="C39" s="37">
        <v>42401</v>
      </c>
      <c r="D39" s="37">
        <v>42430</v>
      </c>
      <c r="E39" s="37">
        <v>42461</v>
      </c>
      <c r="F39" s="37">
        <v>42491</v>
      </c>
      <c r="G39" s="37">
        <v>42522</v>
      </c>
      <c r="H39" s="37">
        <v>42552</v>
      </c>
      <c r="I39" s="37">
        <v>42583</v>
      </c>
      <c r="J39" s="37">
        <v>42614</v>
      </c>
      <c r="K39" s="37">
        <v>42644</v>
      </c>
      <c r="L39" s="37">
        <v>42675</v>
      </c>
      <c r="M39" s="37">
        <v>42705</v>
      </c>
    </row>
    <row r="40" spans="1:13" ht="13.5" customHeight="1">
      <c r="A40" s="45" t="s">
        <v>2</v>
      </c>
      <c r="B40" s="43">
        <v>2451</v>
      </c>
      <c r="C40" s="43">
        <v>2600</v>
      </c>
      <c r="D40" s="43">
        <v>2666</v>
      </c>
      <c r="E40" s="43">
        <v>2492</v>
      </c>
      <c r="F40" s="28">
        <v>2210</v>
      </c>
      <c r="G40" s="28">
        <v>2263</v>
      </c>
      <c r="H40" s="28">
        <v>2208</v>
      </c>
      <c r="I40" s="40">
        <v>1927</v>
      </c>
      <c r="J40" s="33">
        <v>1925</v>
      </c>
      <c r="K40" s="53">
        <v>2142</v>
      </c>
      <c r="L40" s="41">
        <v>2210</v>
      </c>
      <c r="M40" s="40">
        <v>2291</v>
      </c>
    </row>
    <row r="41" spans="1:13" ht="13.5" customHeight="1">
      <c r="A41" s="45" t="s">
        <v>3</v>
      </c>
      <c r="B41" s="43">
        <v>6649</v>
      </c>
      <c r="C41" s="43">
        <v>6516</v>
      </c>
      <c r="D41" s="43">
        <v>6326</v>
      </c>
      <c r="E41" s="43">
        <v>6099</v>
      </c>
      <c r="F41" s="28">
        <v>5737</v>
      </c>
      <c r="G41" s="28">
        <v>5587</v>
      </c>
      <c r="H41" s="28">
        <v>5523</v>
      </c>
      <c r="I41" s="40">
        <v>5420</v>
      </c>
      <c r="J41" s="33">
        <v>5390</v>
      </c>
      <c r="K41" s="53">
        <v>5347</v>
      </c>
      <c r="L41" s="41">
        <v>5463</v>
      </c>
      <c r="M41" s="40">
        <v>5734</v>
      </c>
    </row>
    <row r="42" spans="1:16" s="2" customFormat="1" ht="13.5" customHeight="1">
      <c r="A42" s="45" t="s">
        <v>4</v>
      </c>
      <c r="B42" s="43">
        <v>3448</v>
      </c>
      <c r="C42" s="43">
        <v>3418</v>
      </c>
      <c r="D42" s="43">
        <v>3381</v>
      </c>
      <c r="E42" s="43">
        <v>3200</v>
      </c>
      <c r="F42" s="28">
        <v>3003</v>
      </c>
      <c r="G42" s="28">
        <v>2818</v>
      </c>
      <c r="H42" s="28">
        <v>2759</v>
      </c>
      <c r="I42" s="40">
        <v>2661</v>
      </c>
      <c r="J42" s="40">
        <v>2648</v>
      </c>
      <c r="K42" s="53">
        <v>2567</v>
      </c>
      <c r="L42" s="40">
        <v>2627</v>
      </c>
      <c r="M42" s="40">
        <v>2806</v>
      </c>
      <c r="N42" s="3"/>
      <c r="O42" s="3"/>
      <c r="P42" s="3"/>
    </row>
    <row r="43" spans="1:13" ht="13.5" customHeight="1">
      <c r="A43" s="45" t="s">
        <v>5</v>
      </c>
      <c r="B43" s="43">
        <v>29228</v>
      </c>
      <c r="C43" s="43">
        <v>29126</v>
      </c>
      <c r="D43" s="43">
        <v>28253</v>
      </c>
      <c r="E43" s="43">
        <v>27541</v>
      </c>
      <c r="F43" s="28">
        <v>26601</v>
      </c>
      <c r="G43" s="28">
        <v>25457</v>
      </c>
      <c r="H43" s="28">
        <v>25656</v>
      </c>
      <c r="I43" s="40">
        <v>25477</v>
      </c>
      <c r="J43" s="33">
        <v>25864</v>
      </c>
      <c r="K43" s="53">
        <v>25239</v>
      </c>
      <c r="L43" s="41">
        <v>25255</v>
      </c>
      <c r="M43" s="40">
        <v>25923</v>
      </c>
    </row>
    <row r="44" spans="1:13" ht="13.5" customHeight="1">
      <c r="A44" s="45" t="s">
        <v>6</v>
      </c>
      <c r="B44" s="43">
        <v>3337</v>
      </c>
      <c r="C44" s="43">
        <v>3436</v>
      </c>
      <c r="D44" s="43">
        <v>3493</v>
      </c>
      <c r="E44" s="43">
        <v>3547</v>
      </c>
      <c r="F44" s="28">
        <v>3624</v>
      </c>
      <c r="G44" s="28">
        <v>3533</v>
      </c>
      <c r="H44" s="28">
        <v>3460</v>
      </c>
      <c r="I44" s="40">
        <v>3414</v>
      </c>
      <c r="J44" s="33">
        <v>3455</v>
      </c>
      <c r="K44" s="53">
        <v>3401</v>
      </c>
      <c r="L44" s="41">
        <v>3361</v>
      </c>
      <c r="M44" s="40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6" t="s">
        <v>7</v>
      </c>
      <c r="B47" s="44">
        <v>0.0457</v>
      </c>
      <c r="C47" s="44">
        <v>-0.00037683151198102544</v>
      </c>
      <c r="D47" s="44">
        <v>-0.02166489267340784</v>
      </c>
      <c r="E47" s="44">
        <v>-0.028105804755320835</v>
      </c>
      <c r="F47" s="44">
        <v>-0.03973973273630448</v>
      </c>
      <c r="G47" s="44">
        <v>-0.03684274438372799</v>
      </c>
      <c r="H47" s="44">
        <v>-0.001311210852791366</v>
      </c>
      <c r="I47" s="44">
        <v>-0.017850830682219865</v>
      </c>
      <c r="J47" s="44">
        <v>0.009846011465590375</v>
      </c>
      <c r="K47" s="44">
        <v>-0.01491777404409144</v>
      </c>
      <c r="L47" s="44">
        <v>0.005685342154227827</v>
      </c>
      <c r="M47" s="44">
        <v>0.029011203618049132</v>
      </c>
    </row>
    <row r="48" spans="1:13" ht="13.5" customHeight="1">
      <c r="A48" s="47" t="s">
        <v>8</v>
      </c>
      <c r="B48" s="44">
        <v>-0.0873</v>
      </c>
      <c r="C48" s="44">
        <v>-0.08059287651124386</v>
      </c>
      <c r="D48" s="44">
        <v>-0.08895863877588948</v>
      </c>
      <c r="E48" s="44">
        <v>-0.07528574509381065</v>
      </c>
      <c r="F48" s="44">
        <v>-0.07836422240128928</v>
      </c>
      <c r="G48" s="44">
        <v>-0.07580806786138752</v>
      </c>
      <c r="H48" s="44">
        <v>-0.06435152374202693</v>
      </c>
      <c r="I48" s="44">
        <v>-0.06866665070510211</v>
      </c>
      <c r="J48" s="44">
        <v>-0.04754746259971389</v>
      </c>
      <c r="K48" s="44">
        <v>-0.07857891227735975</v>
      </c>
      <c r="L48" s="44">
        <v>-0.07223573165498498</v>
      </c>
      <c r="M48" s="44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6" t="s">
        <v>10</v>
      </c>
      <c r="B52" s="37">
        <v>42736</v>
      </c>
      <c r="C52" s="37">
        <v>42767</v>
      </c>
      <c r="D52" s="37">
        <v>42795</v>
      </c>
      <c r="E52" s="37">
        <v>42826</v>
      </c>
      <c r="F52" s="37">
        <v>42856</v>
      </c>
      <c r="G52" s="37">
        <v>42887</v>
      </c>
      <c r="H52" s="37">
        <v>42917</v>
      </c>
      <c r="I52" s="37">
        <v>42948</v>
      </c>
      <c r="J52" s="37">
        <v>42979</v>
      </c>
      <c r="K52" s="37">
        <v>43009</v>
      </c>
      <c r="L52" s="37">
        <v>43040</v>
      </c>
      <c r="M52" s="37">
        <v>43070</v>
      </c>
      <c r="N52" s="38" t="s">
        <v>16</v>
      </c>
      <c r="O52" s="39" t="s">
        <v>1</v>
      </c>
    </row>
    <row r="53" spans="1:15" ht="11.25" customHeight="1">
      <c r="A53" s="45" t="s">
        <v>2</v>
      </c>
      <c r="B53" s="43">
        <v>2255</v>
      </c>
      <c r="C53" s="43">
        <v>2266</v>
      </c>
      <c r="D53" s="43">
        <v>2393</v>
      </c>
      <c r="E53" s="43">
        <v>2156</v>
      </c>
      <c r="F53" s="28">
        <v>1982</v>
      </c>
      <c r="G53" s="28">
        <v>2077</v>
      </c>
      <c r="H53" s="28">
        <v>2052</v>
      </c>
      <c r="I53" s="59">
        <v>1874</v>
      </c>
      <c r="J53" s="33"/>
      <c r="K53" s="53"/>
      <c r="L53" s="41"/>
      <c r="M53" s="54"/>
      <c r="N53" s="42">
        <f aca="true" t="shared" si="0" ref="N53:N58">I53-I40</f>
        <v>-53</v>
      </c>
      <c r="O53" s="57">
        <f aca="true" t="shared" si="1" ref="O53:O58">N53/I40</f>
        <v>-0.027503892060197196</v>
      </c>
    </row>
    <row r="54" spans="1:15" ht="11.25" customHeight="1">
      <c r="A54" s="45" t="s">
        <v>3</v>
      </c>
      <c r="B54" s="43">
        <v>5825</v>
      </c>
      <c r="C54" s="43">
        <v>5742</v>
      </c>
      <c r="D54" s="43">
        <v>5636</v>
      </c>
      <c r="E54" s="43">
        <v>5181</v>
      </c>
      <c r="F54" s="28">
        <v>4914</v>
      </c>
      <c r="G54" s="28">
        <v>4944</v>
      </c>
      <c r="H54" s="28">
        <v>4875</v>
      </c>
      <c r="I54" s="59">
        <v>4806</v>
      </c>
      <c r="J54" s="33"/>
      <c r="K54" s="53"/>
      <c r="L54" s="41"/>
      <c r="M54" s="54"/>
      <c r="N54" s="42">
        <f t="shared" si="0"/>
        <v>-614</v>
      </c>
      <c r="O54" s="57">
        <f t="shared" si="1"/>
        <v>-0.11328413284132842</v>
      </c>
    </row>
    <row r="55" spans="1:15" s="2" customFormat="1" ht="11.25" customHeight="1">
      <c r="A55" s="45" t="s">
        <v>4</v>
      </c>
      <c r="B55" s="43">
        <v>2816</v>
      </c>
      <c r="C55" s="43">
        <v>2722</v>
      </c>
      <c r="D55" s="43">
        <v>2604</v>
      </c>
      <c r="E55" s="43">
        <v>2486</v>
      </c>
      <c r="F55" s="28">
        <v>2314</v>
      </c>
      <c r="G55" s="28">
        <v>2218</v>
      </c>
      <c r="H55" s="28">
        <v>2226</v>
      </c>
      <c r="I55" s="59">
        <v>2194</v>
      </c>
      <c r="J55" s="40"/>
      <c r="K55" s="53"/>
      <c r="L55" s="40"/>
      <c r="M55" s="54"/>
      <c r="N55" s="42">
        <f t="shared" si="0"/>
        <v>-467</v>
      </c>
      <c r="O55" s="57">
        <f t="shared" si="1"/>
        <v>-0.1754979331078542</v>
      </c>
    </row>
    <row r="56" spans="1:15" ht="11.25" customHeight="1">
      <c r="A56" s="45" t="s">
        <v>5</v>
      </c>
      <c r="B56" s="43">
        <v>27088</v>
      </c>
      <c r="C56" s="43">
        <v>26655</v>
      </c>
      <c r="D56" s="43">
        <v>26260</v>
      </c>
      <c r="E56" s="43">
        <v>25094</v>
      </c>
      <c r="F56" s="28">
        <v>24092</v>
      </c>
      <c r="G56" s="28">
        <v>23249</v>
      </c>
      <c r="H56" s="28">
        <v>23537</v>
      </c>
      <c r="I56" s="59">
        <v>23712</v>
      </c>
      <c r="J56" s="33"/>
      <c r="K56" s="53"/>
      <c r="L56" s="41"/>
      <c r="M56" s="54"/>
      <c r="N56" s="42">
        <f t="shared" si="0"/>
        <v>-1765</v>
      </c>
      <c r="O56" s="57">
        <f t="shared" si="1"/>
        <v>-0.06927817246928603</v>
      </c>
    </row>
    <row r="57" spans="1:15" ht="11.25" customHeight="1">
      <c r="A57" s="45" t="s">
        <v>6</v>
      </c>
      <c r="B57" s="43">
        <v>3258</v>
      </c>
      <c r="C57" s="43">
        <v>3335</v>
      </c>
      <c r="D57" s="43">
        <v>3460</v>
      </c>
      <c r="E57" s="43">
        <v>3458</v>
      </c>
      <c r="F57" s="28">
        <v>3471</v>
      </c>
      <c r="G57" s="28">
        <v>3450</v>
      </c>
      <c r="H57" s="28">
        <v>3443</v>
      </c>
      <c r="I57" s="59">
        <v>3365</v>
      </c>
      <c r="J57" s="33"/>
      <c r="K57" s="53"/>
      <c r="L57" s="41"/>
      <c r="M57" s="54"/>
      <c r="N57" s="42">
        <f t="shared" si="0"/>
        <v>-49</v>
      </c>
      <c r="O57" s="57">
        <f t="shared" si="1"/>
        <v>-0.014352665495020504</v>
      </c>
    </row>
    <row r="58" spans="1:15" ht="12.75">
      <c r="A58" s="20" t="s">
        <v>0</v>
      </c>
      <c r="B58" s="29">
        <v>41242</v>
      </c>
      <c r="C58" s="29">
        <v>40720</v>
      </c>
      <c r="D58" s="29">
        <v>40353</v>
      </c>
      <c r="E58" s="29">
        <v>38375</v>
      </c>
      <c r="F58" s="29">
        <f>SUM(F53:F57)</f>
        <v>36773</v>
      </c>
      <c r="G58" s="29">
        <v>35938</v>
      </c>
      <c r="H58" s="29">
        <v>36133</v>
      </c>
      <c r="I58" s="29">
        <v>35951</v>
      </c>
      <c r="J58" s="29"/>
      <c r="K58" s="29"/>
      <c r="L58" s="29"/>
      <c r="M58" s="29"/>
      <c r="N58" s="29">
        <f t="shared" si="0"/>
        <v>-2948</v>
      </c>
      <c r="O58" s="58">
        <f t="shared" si="1"/>
        <v>-0.07578600992313426</v>
      </c>
    </row>
    <row r="59" ht="9" customHeight="1"/>
    <row r="60" spans="1:13" ht="13.5" customHeight="1">
      <c r="A60" s="46" t="s">
        <v>7</v>
      </c>
      <c r="B60" s="44">
        <v>0.0299</v>
      </c>
      <c r="C60" s="44">
        <f aca="true" t="shared" si="2" ref="C60:I60">(C58-B58)/B58</f>
        <v>-0.012657000145482761</v>
      </c>
      <c r="D60" s="44">
        <f t="shared" si="2"/>
        <v>-0.009012770137524558</v>
      </c>
      <c r="E60" s="44">
        <f t="shared" si="2"/>
        <v>-0.04901742125740342</v>
      </c>
      <c r="F60" s="44">
        <f t="shared" si="2"/>
        <v>-0.041745928338762214</v>
      </c>
      <c r="G60" s="44">
        <f t="shared" si="2"/>
        <v>-0.022706877328474696</v>
      </c>
      <c r="H60" s="44">
        <f t="shared" si="2"/>
        <v>0.005426011464188325</v>
      </c>
      <c r="I60" s="44">
        <f t="shared" si="2"/>
        <v>-0.005036946835302909</v>
      </c>
      <c r="J60" s="44"/>
      <c r="K60" s="44"/>
      <c r="L60" s="44"/>
      <c r="M60" s="44"/>
    </row>
    <row r="61" spans="1:13" ht="13.5" customHeight="1">
      <c r="A61" s="47" t="s">
        <v>8</v>
      </c>
      <c r="B61" s="44">
        <v>-0.0858</v>
      </c>
      <c r="C61" s="44">
        <f aca="true" t="shared" si="3" ref="C61:I61">(C58-C45)/C45</f>
        <v>-0.09703743125776122</v>
      </c>
      <c r="D61" s="44">
        <f t="shared" si="3"/>
        <v>-0.08536004895849861</v>
      </c>
      <c r="E61" s="44">
        <f t="shared" si="3"/>
        <v>-0.1050397630541757</v>
      </c>
      <c r="F61" s="44">
        <f t="shared" si="3"/>
        <v>-0.10690953248330297</v>
      </c>
      <c r="G61" s="44">
        <f t="shared" si="3"/>
        <v>-0.09380200716122851</v>
      </c>
      <c r="H61" s="44">
        <f t="shared" si="3"/>
        <v>-0.08768873403019745</v>
      </c>
      <c r="I61" s="44">
        <f t="shared" si="3"/>
        <v>-0.07578600992313426</v>
      </c>
      <c r="J61" s="44"/>
      <c r="K61" s="44"/>
      <c r="L61" s="44"/>
      <c r="M61" s="44"/>
    </row>
    <row r="62" ht="11.25" customHeight="1"/>
    <row r="72" spans="4:15" ht="12.75">
      <c r="D72" s="19"/>
      <c r="O72" s="51"/>
    </row>
    <row r="73" spans="3:15" ht="12.75">
      <c r="C73" s="27"/>
      <c r="D73" s="50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12</v>
      </c>
      <c r="O76" s="21"/>
    </row>
    <row r="77" spans="3:15" ht="12.75">
      <c r="C77" s="19" t="s">
        <v>14</v>
      </c>
      <c r="O77" s="21"/>
    </row>
    <row r="78" spans="3:15" ht="12.75">
      <c r="C78" s="19"/>
      <c r="O78" s="21"/>
    </row>
    <row r="79" ht="12.75">
      <c r="D79" s="19"/>
    </row>
    <row r="80" ht="12.75">
      <c r="O80" s="52"/>
    </row>
    <row r="81" spans="1:15" ht="15" customHeight="1">
      <c r="A81" s="36" t="s">
        <v>10</v>
      </c>
      <c r="B81" s="37">
        <v>42370</v>
      </c>
      <c r="C81" s="37">
        <v>42401</v>
      </c>
      <c r="D81" s="37">
        <v>42430</v>
      </c>
      <c r="E81" s="37">
        <v>42461</v>
      </c>
      <c r="F81" s="37">
        <v>42491</v>
      </c>
      <c r="G81" s="37">
        <v>42522</v>
      </c>
      <c r="H81" s="37">
        <v>42552</v>
      </c>
      <c r="I81" s="37">
        <v>42583</v>
      </c>
      <c r="J81" s="37">
        <v>42614</v>
      </c>
      <c r="K81" s="37">
        <v>42644</v>
      </c>
      <c r="L81" s="37">
        <v>42675</v>
      </c>
      <c r="M81" s="37">
        <v>42705</v>
      </c>
      <c r="O81" s="52"/>
    </row>
    <row r="82" spans="1:13" ht="11.25" customHeight="1">
      <c r="A82" s="45" t="s">
        <v>2</v>
      </c>
      <c r="B82" s="56">
        <v>0.054330237403852545</v>
      </c>
      <c r="C82" s="56">
        <v>0.057654780911832536</v>
      </c>
      <c r="D82" s="56">
        <v>0.060427480223939796</v>
      </c>
      <c r="E82" s="56">
        <v>0.058117026982905384</v>
      </c>
      <c r="F82" s="56">
        <v>0.05367334547662417</v>
      </c>
      <c r="G82" s="56">
        <v>0.05706288768974734</v>
      </c>
      <c r="H82" s="56">
        <v>0.05574912891986063</v>
      </c>
      <c r="I82" s="56">
        <v>0.049538548548805884</v>
      </c>
      <c r="J82" s="56">
        <v>0.049004633165317446</v>
      </c>
      <c r="K82" s="56">
        <v>0.05535455861070912</v>
      </c>
      <c r="L82" s="56">
        <v>0.05678898139582691</v>
      </c>
      <c r="M82" s="56">
        <v>0.05721063803221376</v>
      </c>
    </row>
    <row r="83" spans="1:13" ht="11.25" customHeight="1">
      <c r="A83" s="45" t="s">
        <v>3</v>
      </c>
      <c r="B83" s="56">
        <v>0.14738545430363753</v>
      </c>
      <c r="C83" s="56">
        <v>0.14449175093134647</v>
      </c>
      <c r="D83" s="56">
        <v>0.14338493619529002</v>
      </c>
      <c r="E83" s="56">
        <v>0.14223745889596306</v>
      </c>
      <c r="F83" s="56">
        <v>0.13933211900425016</v>
      </c>
      <c r="G83" s="56">
        <v>0.14087951989510314</v>
      </c>
      <c r="H83" s="56">
        <v>0.13944856839872746</v>
      </c>
      <c r="I83" s="56">
        <v>0.1393352014190596</v>
      </c>
      <c r="J83" s="56">
        <v>0.13721297286288886</v>
      </c>
      <c r="K83" s="56">
        <v>0.1381796568120736</v>
      </c>
      <c r="L83" s="56">
        <v>0.14037927844588344</v>
      </c>
      <c r="M83" s="56">
        <v>0.14318891247346735</v>
      </c>
    </row>
    <row r="84" spans="1:16" s="2" customFormat="1" ht="11.25" customHeight="1">
      <c r="A84" s="45" t="s">
        <v>4</v>
      </c>
      <c r="B84" s="56">
        <v>0.07643029725356328</v>
      </c>
      <c r="C84" s="56">
        <v>0.07579386198332447</v>
      </c>
      <c r="D84" s="56">
        <v>0.07663364990140302</v>
      </c>
      <c r="E84" s="56">
        <v>0.0746286060775671</v>
      </c>
      <c r="F84" s="56">
        <v>0.07293260473588342</v>
      </c>
      <c r="G84" s="56">
        <v>0.07105754198396289</v>
      </c>
      <c r="H84" s="56">
        <v>0.06966116245013382</v>
      </c>
      <c r="I84" s="56">
        <v>0.06840792822437594</v>
      </c>
      <c r="J84" s="56">
        <v>0.06741000967364187</v>
      </c>
      <c r="K84" s="56">
        <v>0.06633760595410379</v>
      </c>
      <c r="L84" s="56">
        <v>0.0675043683831843</v>
      </c>
      <c r="M84" s="56">
        <v>0.07007116993382445</v>
      </c>
      <c r="N84" s="3"/>
      <c r="O84" s="3"/>
      <c r="P84" s="3"/>
    </row>
    <row r="85" spans="1:13" ht="11.25" customHeight="1">
      <c r="A85" s="45" t="s">
        <v>5</v>
      </c>
      <c r="B85" s="56">
        <v>0.6478842018930242</v>
      </c>
      <c r="C85" s="56">
        <v>0.6458665957069363</v>
      </c>
      <c r="D85" s="56">
        <v>0.6403816949613546</v>
      </c>
      <c r="E85" s="56">
        <v>0.6422957624944612</v>
      </c>
      <c r="F85" s="56">
        <v>0.6460473588342441</v>
      </c>
      <c r="G85" s="56">
        <v>0.6419133592213425</v>
      </c>
      <c r="H85" s="56">
        <v>0.6477806392970762</v>
      </c>
      <c r="I85" s="56">
        <v>0.6549525694747937</v>
      </c>
      <c r="J85" s="56">
        <v>0.6584186141235171</v>
      </c>
      <c r="K85" s="56">
        <v>0.6522379574116187</v>
      </c>
      <c r="L85" s="56">
        <v>0.6489618665844383</v>
      </c>
      <c r="M85" s="56">
        <v>0.6473467349232114</v>
      </c>
    </row>
    <row r="86" spans="1:13" ht="11.25" customHeight="1">
      <c r="A86" s="45" t="s">
        <v>6</v>
      </c>
      <c r="B86" s="56">
        <v>0.07396980914592247</v>
      </c>
      <c r="C86" s="56">
        <v>0.07619301046656023</v>
      </c>
      <c r="D86" s="56">
        <v>0.07917223871801264</v>
      </c>
      <c r="E86" s="56">
        <v>0.08272114554910329</v>
      </c>
      <c r="F86" s="56">
        <v>0.08801457194899819</v>
      </c>
      <c r="G86" s="56">
        <v>0.08908669120984417</v>
      </c>
      <c r="H86" s="56">
        <v>0.08736050093420189</v>
      </c>
      <c r="I86" s="56">
        <v>0.08776575233296485</v>
      </c>
      <c r="J86" s="56">
        <v>0.0879537701746347</v>
      </c>
      <c r="K86" s="56">
        <v>0.08789022121149473</v>
      </c>
      <c r="L86" s="56">
        <v>0.08636550519066707</v>
      </c>
      <c r="M86" s="56">
        <v>0.08218254463728306</v>
      </c>
    </row>
    <row r="87" spans="1:13" ht="11.25" customHeight="1">
      <c r="A87" s="48" t="s">
        <v>0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</row>
    <row r="88" spans="1:13" ht="12.75">
      <c r="A88" s="4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6" t="s">
        <v>10</v>
      </c>
      <c r="B89" s="37">
        <v>42736</v>
      </c>
      <c r="C89" s="37">
        <v>42767</v>
      </c>
      <c r="D89" s="37">
        <v>42795</v>
      </c>
      <c r="E89" s="37">
        <v>42826</v>
      </c>
      <c r="F89" s="37">
        <v>42856</v>
      </c>
      <c r="G89" s="37">
        <v>42887</v>
      </c>
      <c r="H89" s="37">
        <v>42917</v>
      </c>
      <c r="I89" s="37">
        <v>42948</v>
      </c>
      <c r="J89" s="37">
        <v>42979</v>
      </c>
      <c r="K89" s="37">
        <v>43009</v>
      </c>
      <c r="L89" s="37">
        <v>43040</v>
      </c>
      <c r="M89" s="37">
        <v>43070</v>
      </c>
    </row>
    <row r="90" spans="1:15" ht="11.25" customHeight="1">
      <c r="A90" s="45" t="s">
        <v>2</v>
      </c>
      <c r="B90" s="56">
        <v>0.0548</v>
      </c>
      <c r="C90" s="56">
        <f>C53/C58</f>
        <v>0.0556483300589391</v>
      </c>
      <c r="D90" s="56">
        <f>D53/D58</f>
        <v>0.05930166282556439</v>
      </c>
      <c r="E90" s="56">
        <f aca="true" t="shared" si="4" ref="E90:E95">E53/$E$58</f>
        <v>0.05618241042345277</v>
      </c>
      <c r="F90" s="56">
        <f aca="true" t="shared" si="5" ref="F90:F95">F53/$F$58</f>
        <v>0.053898240556930356</v>
      </c>
      <c r="G90" s="56">
        <f aca="true" t="shared" si="6" ref="G90:G95">G53/$G$58</f>
        <v>0.05779397851855974</v>
      </c>
      <c r="H90" s="56">
        <f>H53/$H$58</f>
        <v>0.05679019179143719</v>
      </c>
      <c r="I90" s="56">
        <f aca="true" t="shared" si="7" ref="I90:I95">I53/$I$58</f>
        <v>0.05212650552140413</v>
      </c>
      <c r="J90" s="56"/>
      <c r="K90" s="56"/>
      <c r="L90" s="56"/>
      <c r="M90" s="56"/>
      <c r="O90" s="21"/>
    </row>
    <row r="91" spans="1:15" ht="11.25" customHeight="1">
      <c r="A91" s="45" t="s">
        <v>3</v>
      </c>
      <c r="B91" s="56">
        <v>0.1411</v>
      </c>
      <c r="C91" s="56">
        <f>C54/C58</f>
        <v>0.14101178781925344</v>
      </c>
      <c r="D91" s="56">
        <f>D54/D58</f>
        <v>0.13966743488712116</v>
      </c>
      <c r="E91" s="56">
        <f t="shared" si="4"/>
        <v>0.13500977198697067</v>
      </c>
      <c r="F91" s="56">
        <f t="shared" si="5"/>
        <v>0.1336306529247002</v>
      </c>
      <c r="G91" s="56">
        <f t="shared" si="6"/>
        <v>0.13757025989203628</v>
      </c>
      <c r="H91" s="56">
        <f>H54/$H$58</f>
        <v>0.13491821880275648</v>
      </c>
      <c r="I91" s="56">
        <f t="shared" si="7"/>
        <v>0.13368195599566077</v>
      </c>
      <c r="J91" s="56"/>
      <c r="K91" s="56"/>
      <c r="L91" s="56"/>
      <c r="M91" s="56"/>
      <c r="O91" s="21"/>
    </row>
    <row r="92" spans="1:15" s="2" customFormat="1" ht="11.25" customHeight="1">
      <c r="A92" s="45" t="s">
        <v>4</v>
      </c>
      <c r="B92" s="56">
        <v>0.0683</v>
      </c>
      <c r="C92" s="56">
        <f>C55/C58</f>
        <v>0.0668467583497053</v>
      </c>
      <c r="D92" s="56">
        <f>D55/D58</f>
        <v>0.0645305181770872</v>
      </c>
      <c r="E92" s="56">
        <f t="shared" si="4"/>
        <v>0.06478175895765473</v>
      </c>
      <c r="F92" s="56">
        <f t="shared" si="5"/>
        <v>0.06292660375819215</v>
      </c>
      <c r="G92" s="56">
        <f t="shared" si="6"/>
        <v>0.061717402192665145</v>
      </c>
      <c r="H92" s="56">
        <f>H55/$H$58</f>
        <v>0.06160573437024327</v>
      </c>
      <c r="I92" s="56">
        <f t="shared" si="7"/>
        <v>0.06102750966593419</v>
      </c>
      <c r="J92" s="56"/>
      <c r="K92" s="56"/>
      <c r="L92" s="56"/>
      <c r="M92" s="56"/>
      <c r="O92" s="21"/>
    </row>
    <row r="93" spans="1:15" ht="11.25" customHeight="1">
      <c r="A93" s="45" t="s">
        <v>5</v>
      </c>
      <c r="B93" s="56">
        <v>0.6568</v>
      </c>
      <c r="C93" s="56">
        <f>C56/C58</f>
        <v>0.6545923379174853</v>
      </c>
      <c r="D93" s="56">
        <f>D56/D58</f>
        <v>0.6507570688672466</v>
      </c>
      <c r="E93" s="56">
        <f t="shared" si="4"/>
        <v>0.6539153094462541</v>
      </c>
      <c r="F93" s="56">
        <f t="shared" si="5"/>
        <v>0.655154597122889</v>
      </c>
      <c r="G93" s="56">
        <f t="shared" si="6"/>
        <v>0.64691969503033</v>
      </c>
      <c r="H93" s="56">
        <f>H56/$H$58</f>
        <v>0.6513989981457393</v>
      </c>
      <c r="I93" s="56">
        <f t="shared" si="7"/>
        <v>0.659564407109677</v>
      </c>
      <c r="J93" s="56"/>
      <c r="K93" s="56"/>
      <c r="L93" s="56"/>
      <c r="M93" s="56"/>
      <c r="O93" s="21"/>
    </row>
    <row r="94" spans="1:15" ht="11.25" customHeight="1">
      <c r="A94" s="45" t="s">
        <v>6</v>
      </c>
      <c r="B94" s="56">
        <v>0.079</v>
      </c>
      <c r="C94" s="56">
        <f>C57/C58</f>
        <v>0.0819007858546169</v>
      </c>
      <c r="D94" s="56">
        <f>D57/D58</f>
        <v>0.08574331524298069</v>
      </c>
      <c r="E94" s="56">
        <f t="shared" si="4"/>
        <v>0.09011074918566775</v>
      </c>
      <c r="F94" s="56">
        <f t="shared" si="5"/>
        <v>0.09438990563728823</v>
      </c>
      <c r="G94" s="56">
        <f t="shared" si="6"/>
        <v>0.09599866436640882</v>
      </c>
      <c r="H94" s="56">
        <f>H57/$H$58</f>
        <v>0.0952868568898237</v>
      </c>
      <c r="I94" s="56">
        <f t="shared" si="7"/>
        <v>0.09359962170732386</v>
      </c>
      <c r="J94" s="56"/>
      <c r="K94" s="56"/>
      <c r="L94" s="56"/>
      <c r="M94" s="56"/>
      <c r="O94" s="21"/>
    </row>
    <row r="95" spans="1:15" ht="12.75">
      <c r="A95" s="20" t="s">
        <v>0</v>
      </c>
      <c r="B95" s="55">
        <v>1</v>
      </c>
      <c r="C95" s="55">
        <f>C58/C58</f>
        <v>1</v>
      </c>
      <c r="D95" s="55">
        <f>D58/D58</f>
        <v>1</v>
      </c>
      <c r="E95" s="55">
        <f t="shared" si="4"/>
        <v>1</v>
      </c>
      <c r="F95" s="55">
        <f t="shared" si="5"/>
        <v>1</v>
      </c>
      <c r="G95" s="55">
        <f t="shared" si="6"/>
        <v>1</v>
      </c>
      <c r="H95" s="55">
        <f>H58/$H$58</f>
        <v>1</v>
      </c>
      <c r="I95" s="55">
        <f t="shared" si="7"/>
        <v>1</v>
      </c>
      <c r="J95" s="55"/>
      <c r="K95" s="55"/>
      <c r="L95" s="55"/>
      <c r="M95" s="55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4"/>
      <c r="L97" s="35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9</v>
      </c>
    </row>
    <row r="105" ht="12.75">
      <c r="D105" s="19" t="s">
        <v>14</v>
      </c>
    </row>
    <row r="143" ht="3.75" customHeight="1"/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&amp;LINF-95/2017 Observatorio de la Realidad Social.
&amp;R
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2017-09-01T07:53:01Z</dcterms:modified>
  <cp:category/>
  <cp:version/>
  <cp:contentType/>
  <cp:contentStatus/>
</cp:coreProperties>
</file>