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<sst xmlns="http://schemas.openxmlformats.org/spreadsheetml/2006/main" count="43" uniqueCount="17">
  <si>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</si>
  <si>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</si>
  <si>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</si>
  <si>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</si>
  <si>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</si>
  <si>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</si>
  <si>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</si>
  <si>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</si>
  <si>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</si>
  <si>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</si>
  <si>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</si>
  <si>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</si>
  <si>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</si>
  <si>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</si>
  <si>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Marzo 2017-2016</t>
  </si>
  <si>
    <t>INF 69/2017</t>
  </si>
  <si>
    <t>(Junio 2017 - Junio 2016)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</si>
</sst>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6.7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9.25"/>
      <color indexed="8"/>
      <name val="Arial"/>
      <family val="2"/>
    </font>
    <font>
      <sz val="6.65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4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2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4" borderId="10" xfId="0" applyFont="1" applyFill="1" applyBorder="1" applyAlignment="1">
      <alignment/>
    </xf>
    <xf numFmtId="17" fontId="14" fillId="24" borderId="12" xfId="0" applyNumberFormat="1" applyFont="1" applyFill="1" applyBorder="1" applyAlignment="1">
      <alignment horizontal="center"/>
    </xf>
    <xf numFmtId="17" fontId="18" fillId="24" borderId="10" xfId="0" applyNumberFormat="1" applyFont="1" applyFill="1" applyBorder="1" applyAlignment="1">
      <alignment horizontal="center" wrapText="1"/>
    </xf>
    <xf numFmtId="17" fontId="19" fillId="24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6" fillId="25" borderId="10" xfId="0" applyNumberFormat="1" applyFont="1" applyFill="1" applyBorder="1" applyAlignment="1">
      <alignment/>
    </xf>
    <xf numFmtId="3" fontId="16" fillId="25" borderId="10" xfId="0" applyNumberFormat="1" applyFont="1" applyFill="1" applyBorder="1" applyAlignment="1">
      <alignment horizontal="right" wrapText="1"/>
    </xf>
    <xf numFmtId="10" fontId="16" fillId="24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24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24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(Junio 2017 -Junio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15"/>
          <c:w val="0.852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Sectores!$G$81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Sectores!$G$82:$G$86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Sectores!$G$89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Sectores!$G$90:$G$94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897381"/>
        <c:axId val="27952562"/>
      </c:barChart>
      <c:catAx>
        <c:axId val="1689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562"/>
        <c:crosses val="autoZero"/>
        <c:auto val="1"/>
        <c:lblOffset val="100"/>
        <c:tickLblSkip val="1"/>
        <c:noMultiLvlLbl val="0"/>
      </c:catAx>
      <c:valAx>
        <c:axId val="27952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6997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4631579"/>
        <c:axId val="18559568"/>
      </c:lineChart>
      <c:catAx>
        <c:axId val="1463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59568"/>
        <c:crosses val="autoZero"/>
        <c:auto val="1"/>
        <c:lblOffset val="100"/>
        <c:tickLblSkip val="1"/>
        <c:noMultiLvlLbl val="0"/>
      </c:catAx>
      <c:valAx>
        <c:axId val="1855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8318225"/>
        <c:axId val="64409902"/>
      </c:lineChart>
      <c:catAx>
        <c:axId val="4831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9902"/>
        <c:crosses val="autoZero"/>
        <c:auto val="1"/>
        <c:lblOffset val="100"/>
        <c:tickLblSkip val="1"/>
        <c:noMultiLvlLbl val="0"/>
      </c:catAx>
      <c:valAx>
        <c:axId val="64409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8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7431991"/>
        <c:axId val="10562428"/>
      </c:lineChart>
      <c:catAx>
        <c:axId val="1743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428"/>
        <c:crosses val="autoZero"/>
        <c:auto val="1"/>
        <c:lblOffset val="100"/>
        <c:tickLblSkip val="1"/>
        <c:noMultiLvlLbl val="0"/>
      </c:catAx>
      <c:valAx>
        <c:axId val="10562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3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2781709"/>
        <c:axId val="19275962"/>
      </c:lineChart>
      <c:catAx>
        <c:axId val="4278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5962"/>
        <c:crosses val="autoZero"/>
        <c:auto val="1"/>
        <c:lblOffset val="100"/>
        <c:tickLblSkip val="1"/>
        <c:noMultiLvlLbl val="0"/>
      </c:catAx>
      <c:valAx>
        <c:axId val="19275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834003"/>
        <c:axId val="19377256"/>
      </c:lineChart>
      <c:catAx>
        <c:axId val="4783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56"/>
        <c:crosses val="autoZero"/>
        <c:auto val="1"/>
        <c:lblOffset val="100"/>
        <c:tickLblSkip val="1"/>
        <c:noMultiLvlLbl val="0"/>
      </c:catAx>
      <c:valAx>
        <c:axId val="19377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34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254345"/>
        <c:axId val="23053830"/>
      </c:lineChart>
      <c:catAx>
        <c:axId val="57254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53830"/>
        <c:crosses val="autoZero"/>
        <c:auto val="1"/>
        <c:lblOffset val="100"/>
        <c:tickLblSkip val="1"/>
        <c:noMultiLvlLbl val="0"/>
      </c:catAx>
      <c:valAx>
        <c:axId val="23053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4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3631407"/>
        <c:axId val="12140820"/>
      </c:lineChart>
      <c:catAx>
        <c:axId val="6363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0820"/>
        <c:crosses val="autoZero"/>
        <c:auto val="1"/>
        <c:lblOffset val="100"/>
        <c:tickLblSkip val="1"/>
        <c:noMultiLvlLbl val="0"/>
      </c:catAx>
      <c:valAx>
        <c:axId val="12140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55354437"/>
        <c:axId val="47688978"/>
      </c:lineChart>
      <c:catAx>
        <c:axId val="5535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8978"/>
        <c:crosses val="autoZero"/>
        <c:auto val="1"/>
        <c:lblOffset val="100"/>
        <c:tickLblSkip val="1"/>
        <c:noMultiLvlLbl val="0"/>
      </c:catAx>
      <c:valAx>
        <c:axId val="47688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4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889931"/>
        <c:axId val="10892672"/>
      </c:lineChart>
      <c:catAx>
        <c:axId val="588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2672"/>
        <c:crosses val="autoZero"/>
        <c:auto val="1"/>
        <c:lblOffset val="100"/>
        <c:tickLblSkip val="1"/>
        <c:noMultiLvlLbl val="0"/>
      </c:catAx>
      <c:valAx>
        <c:axId val="10892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6385537"/>
        <c:axId val="56984030"/>
      </c:lineChart>
      <c:catAx>
        <c:axId val="63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030"/>
        <c:crosses val="autoZero"/>
        <c:auto val="1"/>
        <c:lblOffset val="100"/>
        <c:tickLblSkip val="1"/>
        <c:noMultiLvlLbl val="0"/>
      </c:catAx>
      <c:valAx>
        <c:axId val="56984030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537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(Junio 2017 -Junio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5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451435"/>
        <c:axId val="35580704"/>
      </c:barChart>
      <c:catAx>
        <c:axId val="494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0704"/>
        <c:crosses val="autoZero"/>
        <c:auto val="1"/>
        <c:lblOffset val="100"/>
        <c:tickLblSkip val="1"/>
        <c:noMultiLvlLbl val="0"/>
      </c:catAx>
      <c:valAx>
        <c:axId val="3558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5023399"/>
        <c:axId val="7378348"/>
      </c:lineChart>
      <c:catAx>
        <c:axId val="650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8348"/>
        <c:crosses val="autoZero"/>
        <c:auto val="1"/>
        <c:lblOffset val="100"/>
        <c:tickLblSkip val="1"/>
        <c:noMultiLvlLbl val="0"/>
      </c:catAx>
      <c:valAx>
        <c:axId val="7378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5097725"/>
        <c:axId val="61911146"/>
      </c:lineChart>
      <c:catAx>
        <c:axId val="1509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146"/>
        <c:crosses val="autoZero"/>
        <c:auto val="1"/>
        <c:lblOffset val="100"/>
        <c:tickLblSkip val="1"/>
        <c:noMultiLvlLbl val="0"/>
      </c:catAx>
      <c:valAx>
        <c:axId val="6191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7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3483139"/>
        <c:axId val="7875992"/>
      </c:lineChart>
      <c:catAx>
        <c:axId val="53483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5992"/>
        <c:crosses val="autoZero"/>
        <c:auto val="1"/>
        <c:lblOffset val="100"/>
        <c:tickLblSkip val="1"/>
        <c:noMultiLvlLbl val="0"/>
      </c:catAx>
      <c:valAx>
        <c:axId val="787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3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1378617"/>
        <c:axId val="3957942"/>
      </c:lineChart>
      <c:catAx>
        <c:axId val="6137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942"/>
        <c:crosses val="autoZero"/>
        <c:auto val="1"/>
        <c:lblOffset val="100"/>
        <c:tickLblSkip val="1"/>
        <c:noMultiLvlLbl val="0"/>
      </c:catAx>
      <c:valAx>
        <c:axId val="395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2544287"/>
        <c:axId val="6719812"/>
      </c:lineChart>
      <c:catAx>
        <c:axId val="3254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9812"/>
        <c:crosses val="autoZero"/>
        <c:auto val="1"/>
        <c:lblOffset val="100"/>
        <c:tickLblSkip val="1"/>
        <c:noMultiLvlLbl val="0"/>
      </c:catAx>
      <c:valAx>
        <c:axId val="671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0962741"/>
        <c:axId val="3377858"/>
      </c:lineChart>
      <c:catAx>
        <c:axId val="2096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858"/>
        <c:crosses val="autoZero"/>
        <c:auto val="1"/>
        <c:lblOffset val="100"/>
        <c:tickLblSkip val="1"/>
        <c:noMultiLvlLbl val="0"/>
      </c:catAx>
      <c:valAx>
        <c:axId val="337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5705339"/>
        <c:axId val="22738096"/>
      </c:lineChart>
      <c:catAx>
        <c:axId val="4570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8096"/>
        <c:crosses val="autoZero"/>
        <c:auto val="1"/>
        <c:lblOffset val="100"/>
        <c:tickLblSkip val="1"/>
        <c:noMultiLvlLbl val="0"/>
      </c:catAx>
      <c:valAx>
        <c:axId val="2273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5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4268145"/>
        <c:axId val="32820878"/>
      </c:lineChart>
      <c:catAx>
        <c:axId val="3426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0878"/>
        <c:crosses val="autoZero"/>
        <c:auto val="1"/>
        <c:lblOffset val="100"/>
        <c:tickLblSkip val="1"/>
        <c:noMultiLvlLbl val="0"/>
      </c:catAx>
      <c:valAx>
        <c:axId val="3282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68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2442775"/>
        <c:axId val="64388060"/>
      </c:lineChart>
      <c:catAx>
        <c:axId val="3244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8060"/>
        <c:crosses val="autoZero"/>
        <c:auto val="1"/>
        <c:lblOffset val="100"/>
        <c:tickLblSkip val="1"/>
        <c:noMultiLvlLbl val="0"/>
      </c:catAx>
      <c:valAx>
        <c:axId val="64388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2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5400685"/>
        <c:axId val="22977562"/>
      </c:lineChart>
      <c:catAx>
        <c:axId val="154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7562"/>
        <c:crosses val="autoZero"/>
        <c:auto val="1"/>
        <c:lblOffset val="100"/>
        <c:tickLblSkip val="1"/>
        <c:noMultiLvlLbl val="0"/>
      </c:catAx>
      <c:valAx>
        <c:axId val="22977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(Junio 2017 -Junio 2016)</a:t>
            </a:r>
          </a:p>
        </c:rich>
      </c:tx>
      <c:layout>
        <c:manualLayout>
          <c:xMode val="factor"/>
          <c:yMode val="factor"/>
          <c:x val="-0.029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8675"/>
          <c:w val="0.7447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Sectores!$G$39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Sectores!$G$40:$G$44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Sectores!$G$52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Sectores!$G$53:$G$57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671137"/>
        <c:axId val="43367550"/>
      </c:barChart>
      <c:catAx>
        <c:axId val="206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7550"/>
        <c:crosses val="autoZero"/>
        <c:auto val="1"/>
        <c:lblOffset val="100"/>
        <c:tickLblSkip val="1"/>
        <c:noMultiLvlLbl val="0"/>
      </c:catAx>
      <c:valAx>
        <c:axId val="43367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53475"/>
          <c:w val="0.109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650311"/>
        <c:axId val="14499148"/>
      </c:lineChart>
      <c:catAx>
        <c:axId val="6650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9148"/>
        <c:crosses val="autoZero"/>
        <c:auto val="1"/>
        <c:lblOffset val="100"/>
        <c:tickLblSkip val="1"/>
        <c:noMultiLvlLbl val="0"/>
      </c:catAx>
      <c:valAx>
        <c:axId val="14499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243485"/>
        <c:axId val="43773194"/>
      </c:lineChart>
      <c:catAx>
        <c:axId val="624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194"/>
        <c:crosses val="autoZero"/>
        <c:auto val="1"/>
        <c:lblOffset val="100"/>
        <c:tickLblSkip val="1"/>
        <c:noMultiLvlLbl val="0"/>
      </c:catAx>
      <c:valAx>
        <c:axId val="43773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4375203"/>
        <c:axId val="33253176"/>
      </c:lineChart>
      <c:catAx>
        <c:axId val="4437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176"/>
        <c:crosses val="autoZero"/>
        <c:auto val="1"/>
        <c:lblOffset val="100"/>
        <c:tickLblSkip val="1"/>
        <c:noMultiLvlLbl val="0"/>
      </c:catAx>
      <c:valAx>
        <c:axId val="3325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537625"/>
        <c:axId val="45237078"/>
      </c:lineChart>
      <c:catAx>
        <c:axId val="55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7078"/>
        <c:crosses val="autoZero"/>
        <c:auto val="1"/>
        <c:lblOffset val="100"/>
        <c:tickLblSkip val="1"/>
        <c:noMultiLvlLbl val="0"/>
      </c:catAx>
      <c:valAx>
        <c:axId val="45237078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62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6298687"/>
        <c:axId val="10810596"/>
      </c:lineChart>
      <c:catAx>
        <c:axId val="4629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0596"/>
        <c:crosses val="autoZero"/>
        <c:auto val="1"/>
        <c:lblOffset val="100"/>
        <c:tickLblSkip val="1"/>
        <c:noMultiLvlLbl val="0"/>
      </c:catAx>
      <c:valAx>
        <c:axId val="10810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8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5861333"/>
        <c:axId val="18197346"/>
      </c:lineChart>
      <c:catAx>
        <c:axId val="6586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346"/>
        <c:crosses val="autoZero"/>
        <c:auto val="1"/>
        <c:lblOffset val="100"/>
        <c:tickLblSkip val="1"/>
        <c:noMultiLvlLbl val="0"/>
      </c:catAx>
      <c:valAx>
        <c:axId val="1819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SheetLayoutView="100" workbookViewId="0" topLeftCell="A1">
      <selection activeCell="G59" sqref="G59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20.25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11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3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4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5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6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7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8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9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11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14</v>
      </c>
      <c r="O52" s="39" t="s">
        <v>1</v>
      </c>
    </row>
    <row r="53" spans="1:15" ht="11.25" customHeight="1">
      <c r="A53" s="45" t="s">
        <v>3</v>
      </c>
      <c r="B53" s="43">
        <v>2255</v>
      </c>
      <c r="C53" s="43">
        <v>2266</v>
      </c>
      <c r="D53" s="43">
        <v>2393</v>
      </c>
      <c r="E53" s="43">
        <v>2156</v>
      </c>
      <c r="F53" s="28">
        <v>1982</v>
      </c>
      <c r="G53" s="28">
        <v>2077</v>
      </c>
      <c r="H53" s="28"/>
      <c r="I53" s="40"/>
      <c r="J53" s="33"/>
      <c r="K53" s="53"/>
      <c r="L53" s="41"/>
      <c r="M53" s="54"/>
      <c r="N53" s="42">
        <f aca="true" t="shared" si="0" ref="N53:N58">G53-G40</f>
        <v>-186</v>
      </c>
      <c r="O53" s="57">
        <f aca="true" t="shared" si="1" ref="O53:O58">N53/G40</f>
        <v>-0.0821917808219178</v>
      </c>
    </row>
    <row r="54" spans="1:15" ht="11.25" customHeight="1">
      <c r="A54" s="45" t="s">
        <v>4</v>
      </c>
      <c r="B54" s="43">
        <v>5825</v>
      </c>
      <c r="C54" s="43">
        <v>5742</v>
      </c>
      <c r="D54" s="43">
        <v>5636</v>
      </c>
      <c r="E54" s="43">
        <v>5181</v>
      </c>
      <c r="F54" s="28">
        <v>4914</v>
      </c>
      <c r="G54" s="28">
        <v>4944</v>
      </c>
      <c r="H54" s="28"/>
      <c r="I54" s="40"/>
      <c r="J54" s="33"/>
      <c r="K54" s="53"/>
      <c r="L54" s="41"/>
      <c r="M54" s="54"/>
      <c r="N54" s="42">
        <f t="shared" si="0"/>
        <v>-643</v>
      </c>
      <c r="O54" s="57">
        <f t="shared" si="1"/>
        <v>-0.11508859853230714</v>
      </c>
    </row>
    <row r="55" spans="1:15" s="2" customFormat="1" ht="11.25" customHeight="1">
      <c r="A55" s="45" t="s">
        <v>5</v>
      </c>
      <c r="B55" s="43">
        <v>2816</v>
      </c>
      <c r="C55" s="43">
        <v>2722</v>
      </c>
      <c r="D55" s="43">
        <v>2604</v>
      </c>
      <c r="E55" s="43">
        <v>2486</v>
      </c>
      <c r="F55" s="28">
        <v>2314</v>
      </c>
      <c r="G55" s="28">
        <v>2218</v>
      </c>
      <c r="H55" s="28"/>
      <c r="I55" s="40"/>
      <c r="J55" s="40"/>
      <c r="K55" s="53"/>
      <c r="L55" s="40"/>
      <c r="M55" s="54"/>
      <c r="N55" s="42">
        <f t="shared" si="0"/>
        <v>-600</v>
      </c>
      <c r="O55" s="57">
        <f t="shared" si="1"/>
        <v>-0.21291696238466998</v>
      </c>
    </row>
    <row r="56" spans="1:15" ht="11.25" customHeight="1">
      <c r="A56" s="45" t="s">
        <v>6</v>
      </c>
      <c r="B56" s="43">
        <v>27088</v>
      </c>
      <c r="C56" s="43">
        <v>26655</v>
      </c>
      <c r="D56" s="43">
        <v>26260</v>
      </c>
      <c r="E56" s="43">
        <v>25094</v>
      </c>
      <c r="F56" s="28">
        <v>24092</v>
      </c>
      <c r="G56" s="28">
        <v>23249</v>
      </c>
      <c r="H56" s="28"/>
      <c r="I56" s="40"/>
      <c r="J56" s="33"/>
      <c r="K56" s="53"/>
      <c r="L56" s="41"/>
      <c r="M56" s="54"/>
      <c r="N56" s="42">
        <f t="shared" si="0"/>
        <v>-2208</v>
      </c>
      <c r="O56" s="57">
        <f t="shared" si="1"/>
        <v>-0.08673449345955926</v>
      </c>
    </row>
    <row r="57" spans="1:15" ht="11.25" customHeight="1">
      <c r="A57" s="45" t="s">
        <v>7</v>
      </c>
      <c r="B57" s="43">
        <v>3258</v>
      </c>
      <c r="C57" s="43">
        <v>3335</v>
      </c>
      <c r="D57" s="43">
        <v>3460</v>
      </c>
      <c r="E57" s="43">
        <v>3458</v>
      </c>
      <c r="F57" s="28">
        <v>3471</v>
      </c>
      <c r="G57" s="28">
        <v>3450</v>
      </c>
      <c r="H57" s="28"/>
      <c r="I57" s="40"/>
      <c r="J57" s="33"/>
      <c r="K57" s="53"/>
      <c r="L57" s="41"/>
      <c r="M57" s="54"/>
      <c r="N57" s="42">
        <f t="shared" si="0"/>
        <v>-83</v>
      </c>
      <c r="O57" s="57">
        <f t="shared" si="1"/>
        <v>-0.02349278233795641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>
        <f>SUM(F53:F57)</f>
        <v>36773</v>
      </c>
      <c r="G58" s="29">
        <v>35938</v>
      </c>
      <c r="H58" s="29"/>
      <c r="I58" s="29"/>
      <c r="J58" s="29"/>
      <c r="K58" s="29"/>
      <c r="L58" s="29"/>
      <c r="M58" s="29"/>
      <c r="N58" s="29">
        <f t="shared" si="0"/>
        <v>-3720</v>
      </c>
      <c r="O58" s="58">
        <f t="shared" si="1"/>
        <v>-0.09380200716122851</v>
      </c>
    </row>
    <row r="59" ht="9" customHeight="1"/>
    <row r="60" spans="1:13" ht="13.5" customHeight="1">
      <c r="A60" s="46" t="s">
        <v>8</v>
      </c>
      <c r="B60" s="44">
        <v>0.0299</v>
      </c>
      <c r="C60" s="44">
        <f>(C58-B58)/B58</f>
        <v>-0.012657000145482761</v>
      </c>
      <c r="D60" s="44">
        <f>(D58-C58)/C58</f>
        <v>-0.009012770137524558</v>
      </c>
      <c r="E60" s="44">
        <f>(E58-D58)/D58</f>
        <v>-0.04901742125740342</v>
      </c>
      <c r="F60" s="44">
        <f>(F58-E58)/E58</f>
        <v>-0.041745928338762214</v>
      </c>
      <c r="G60" s="44">
        <f>(G58-F58)/F58</f>
        <v>-0.022706877328474696</v>
      </c>
      <c r="H60" s="44"/>
      <c r="I60" s="44"/>
      <c r="J60" s="44"/>
      <c r="K60" s="44"/>
      <c r="L60" s="44"/>
      <c r="M60" s="44"/>
    </row>
    <row r="61" spans="1:13" ht="13.5" customHeight="1">
      <c r="A61" s="47" t="s">
        <v>9</v>
      </c>
      <c r="B61" s="44">
        <v>-0.0858</v>
      </c>
      <c r="C61" s="44">
        <f>(C58-C45)/C45</f>
        <v>-0.09703743125776122</v>
      </c>
      <c r="D61" s="44">
        <f>(D58-D45)/D45</f>
        <v>-0.08536004895849861</v>
      </c>
      <c r="E61" s="44">
        <f>(E58-E45)/E45</f>
        <v>-0.1050397630541757</v>
      </c>
      <c r="F61" s="44">
        <f>(F58-F45)/F45</f>
        <v>-0.10690953248330297</v>
      </c>
      <c r="G61" s="44">
        <f>(G58-G45)/G45</f>
        <v>-0.09380200716122851</v>
      </c>
      <c r="H61" s="44"/>
      <c r="I61" s="44"/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16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11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3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4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5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6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7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11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3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2" ref="E90:E95">E53/$E$58</f>
        <v>0.05618241042345277</v>
      </c>
      <c r="F90" s="56">
        <f aca="true" t="shared" si="3" ref="F90:F95">F53/$F$58</f>
        <v>0.053898240556930356</v>
      </c>
      <c r="G90" s="56">
        <f aca="true" t="shared" si="4" ref="G90:G95">G53/$G$58</f>
        <v>0.05779397851855974</v>
      </c>
      <c r="H90" s="56"/>
      <c r="I90" s="56"/>
      <c r="J90" s="56"/>
      <c r="K90" s="56"/>
      <c r="L90" s="56"/>
      <c r="M90" s="56"/>
      <c r="O90" s="21"/>
    </row>
    <row r="91" spans="1:15" ht="11.25" customHeight="1">
      <c r="A91" s="45" t="s">
        <v>4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2"/>
        <v>0.13500977198697067</v>
      </c>
      <c r="F91" s="56">
        <f t="shared" si="3"/>
        <v>0.1336306529247002</v>
      </c>
      <c r="G91" s="56">
        <f t="shared" si="4"/>
        <v>0.13757025989203628</v>
      </c>
      <c r="H91" s="56"/>
      <c r="I91" s="56"/>
      <c r="J91" s="56"/>
      <c r="K91" s="56"/>
      <c r="L91" s="56"/>
      <c r="M91" s="56"/>
      <c r="O91" s="21"/>
    </row>
    <row r="92" spans="1:15" s="2" customFormat="1" ht="11.25" customHeight="1">
      <c r="A92" s="45" t="s">
        <v>5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2"/>
        <v>0.06478175895765473</v>
      </c>
      <c r="F92" s="56">
        <f t="shared" si="3"/>
        <v>0.06292660375819215</v>
      </c>
      <c r="G92" s="56">
        <f t="shared" si="4"/>
        <v>0.061717402192665145</v>
      </c>
      <c r="H92" s="56"/>
      <c r="I92" s="56"/>
      <c r="J92" s="56"/>
      <c r="K92" s="56"/>
      <c r="L92" s="56"/>
      <c r="M92" s="56"/>
      <c r="O92" s="21"/>
    </row>
    <row r="93" spans="1:15" ht="11.25" customHeight="1">
      <c r="A93" s="45" t="s">
        <v>6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2"/>
        <v>0.6539153094462541</v>
      </c>
      <c r="F93" s="56">
        <f t="shared" si="3"/>
        <v>0.655154597122889</v>
      </c>
      <c r="G93" s="56">
        <f t="shared" si="4"/>
        <v>0.64691969503033</v>
      </c>
      <c r="H93" s="56"/>
      <c r="I93" s="56"/>
      <c r="J93" s="56"/>
      <c r="K93" s="56"/>
      <c r="L93" s="56"/>
      <c r="M93" s="56"/>
      <c r="O93" s="21"/>
    </row>
    <row r="94" spans="1:15" ht="11.25" customHeight="1">
      <c r="A94" s="45" t="s">
        <v>7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2"/>
        <v>0.09011074918566775</v>
      </c>
      <c r="F94" s="56">
        <f t="shared" si="3"/>
        <v>0.09438990563728823</v>
      </c>
      <c r="G94" s="56">
        <f t="shared" si="4"/>
        <v>0.09599866436640882</v>
      </c>
      <c r="H94" s="56"/>
      <c r="I94" s="56"/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2"/>
        <v>1</v>
      </c>
      <c r="F95" s="55">
        <f t="shared" si="3"/>
        <v>1</v>
      </c>
      <c r="G95" s="55">
        <f t="shared" si="4"/>
        <v>1</v>
      </c>
      <c r="H95" s="55"/>
      <c r="I95" s="55"/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19" t="s">
        <v>16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2016-02-01T10:04:59Z</cp:lastPrinted>
  <dcterms:created xsi:type="dcterms:W3CDTF">2008-10-07T08:49:59Z</dcterms:created>
  <dcterms:modified xsi:type="dcterms:W3CDTF">2017-07-04T07:22:09Z</dcterms:modified>
  <cp:category/>
  <cp:version/>
  <cp:contentType/>
  <cp:contentStatus/>
</cp:coreProperties>
</file>